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BuÇalışmaKitabı" defaultThemeVersion="124226"/>
  <xr:revisionPtr revIDLastSave="0" documentId="13_ncr:1_{A199A775-C7E9-4FBF-9C4B-28F3FB26B777}" xr6:coauthVersionLast="47" xr6:coauthVersionMax="47" xr10:uidLastSave="{00000000-0000-0000-0000-000000000000}"/>
  <workbookProtection workbookAlgorithmName="SHA-512" workbookHashValue="iaBseVjXc5upugOKW9zjIt34/oIcIJuOcduYXlYPHZBplQrBQkOoUkMNhSmb2kqokVriSRK/jeOgKNaii7WN3g==" workbookSaltValue="Udrltoc3CL5n/aDhp3SP/g==" workbookSpinCount="100000" lockStructure="1"/>
  <bookViews>
    <workbookView xWindow="-120" yWindow="-120" windowWidth="29040" windowHeight="15840" activeTab="1" xr2:uid="{00000000-000D-0000-FFFF-FFFF00000000}"/>
  </bookViews>
  <sheets>
    <sheet name="Kayıt Takvimi" sheetId="21" r:id="rId1"/>
    <sheet name="KAYIT FORMU (BİLGİ GİRİŞ)" sheetId="56" r:id="rId2"/>
    <sheet name="Form Yazdır" sheetId="63" r:id="rId3"/>
  </sheets>
  <definedNames>
    <definedName name="_xlnm.Print_Area" localSheetId="2">'Form Yazdır'!$B$2:$G$43</definedName>
  </definedNames>
  <calcPr calcId="191029"/>
</workbook>
</file>

<file path=xl/calcChain.xml><?xml version="1.0" encoding="utf-8"?>
<calcChain xmlns="http://schemas.openxmlformats.org/spreadsheetml/2006/main">
  <c r="C7" i="63" l="1"/>
  <c r="B3" i="63"/>
  <c r="B4" i="63"/>
  <c r="B6" i="63"/>
  <c r="B2" i="63"/>
  <c r="G38" i="63"/>
  <c r="C12" i="63"/>
  <c r="C42" i="63" s="1"/>
  <c r="I13" i="63"/>
  <c r="I14" i="63"/>
  <c r="I15" i="63"/>
  <c r="I16" i="63"/>
  <c r="I17" i="63"/>
  <c r="I18" i="63"/>
  <c r="I19" i="63"/>
  <c r="I20" i="63"/>
  <c r="I21" i="63"/>
  <c r="I22" i="63"/>
  <c r="I23" i="63"/>
  <c r="I24" i="63"/>
  <c r="I25" i="63"/>
  <c r="I26" i="63"/>
  <c r="I27" i="63"/>
  <c r="I28" i="63"/>
  <c r="I29" i="63"/>
  <c r="I30" i="63"/>
  <c r="I31" i="63"/>
  <c r="I32" i="63"/>
  <c r="I33" i="63"/>
  <c r="I34" i="63"/>
  <c r="I35" i="63"/>
  <c r="I36" i="63"/>
  <c r="I37" i="63"/>
  <c r="I38" i="63"/>
  <c r="I39" i="63"/>
  <c r="I40" i="63"/>
  <c r="I41" i="63"/>
  <c r="I42" i="63"/>
  <c r="J12" i="63"/>
  <c r="C7" i="56"/>
  <c r="D7" i="56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R7" i="56"/>
  <c r="S7" i="56"/>
  <c r="T7" i="56"/>
  <c r="U7" i="56"/>
  <c r="V7" i="56"/>
  <c r="W7" i="56"/>
  <c r="X7" i="56"/>
  <c r="Y7" i="56"/>
  <c r="Z7" i="56"/>
  <c r="AA7" i="56"/>
  <c r="AB7" i="56"/>
  <c r="AC7" i="56"/>
  <c r="AD7" i="56"/>
  <c r="AE7" i="56"/>
  <c r="AF7" i="56"/>
  <c r="AG7" i="56"/>
  <c r="AH7" i="56"/>
  <c r="AI7" i="56"/>
  <c r="AJ7" i="56"/>
  <c r="AK7" i="56"/>
  <c r="AL7" i="56"/>
  <c r="AM7" i="56"/>
  <c r="AN7" i="56"/>
  <c r="AO7" i="56"/>
  <c r="AP7" i="56"/>
  <c r="AQ7" i="56"/>
  <c r="AR7" i="56"/>
  <c r="AS7" i="56"/>
  <c r="AT7" i="56"/>
  <c r="AU7" i="56"/>
  <c r="AV7" i="56"/>
  <c r="AW7" i="56"/>
  <c r="AX7" i="56"/>
  <c r="AY7" i="56"/>
  <c r="AZ7" i="56"/>
  <c r="BA7" i="56"/>
  <c r="BB7" i="56"/>
  <c r="BC7" i="56"/>
  <c r="BD7" i="56"/>
  <c r="BE7" i="56"/>
  <c r="BF7" i="56"/>
  <c r="BG7" i="56"/>
  <c r="BH7" i="56"/>
  <c r="BI7" i="56"/>
  <c r="BJ7" i="56"/>
  <c r="BK7" i="56"/>
  <c r="BL7" i="56"/>
  <c r="BM7" i="56"/>
  <c r="BN7" i="56"/>
  <c r="BO7" i="56"/>
  <c r="BP7" i="56"/>
  <c r="BQ7" i="56"/>
  <c r="BR7" i="56"/>
  <c r="R10" i="56"/>
  <c r="F10" i="56"/>
  <c r="J10" i="56"/>
  <c r="J13" i="63"/>
  <c r="J14" i="63"/>
  <c r="J15" i="63"/>
  <c r="J16" i="63"/>
  <c r="J17" i="63"/>
  <c r="J18" i="63"/>
  <c r="J19" i="63"/>
  <c r="J20" i="63"/>
  <c r="J21" i="63"/>
  <c r="J22" i="63"/>
  <c r="K12" i="63"/>
  <c r="K13" i="63"/>
  <c r="K14" i="63"/>
  <c r="K15" i="63"/>
  <c r="K16" i="63"/>
  <c r="K17" i="63"/>
  <c r="K18" i="63"/>
  <c r="K19" i="63"/>
  <c r="K20" i="63"/>
  <c r="K21" i="63"/>
  <c r="L12" i="63"/>
  <c r="L13" i="63"/>
  <c r="L14" i="63"/>
  <c r="L15" i="63"/>
  <c r="L16" i="63"/>
  <c r="L17" i="63"/>
  <c r="L18" i="63"/>
  <c r="L19" i="63"/>
  <c r="L20" i="63"/>
  <c r="L21" i="63"/>
  <c r="L22" i="63"/>
  <c r="M12" i="63"/>
  <c r="M13" i="63"/>
  <c r="M14" i="63"/>
  <c r="M15" i="63"/>
  <c r="M16" i="63"/>
  <c r="G29" i="63" l="1"/>
  <c r="F36" i="63"/>
  <c r="F32" i="63"/>
  <c r="F28" i="63"/>
  <c r="G18" i="63"/>
  <c r="G14" i="63"/>
  <c r="F22" i="63"/>
  <c r="F17" i="63"/>
  <c r="F14" i="63"/>
  <c r="C31" i="63"/>
  <c r="C38" i="63"/>
  <c r="C18" i="63"/>
  <c r="C29" i="63"/>
  <c r="C19" i="63"/>
  <c r="F41" i="63" s="1"/>
  <c r="F31" i="63"/>
  <c r="G13" i="63"/>
  <c r="F20" i="63"/>
  <c r="F16" i="63"/>
  <c r="C25" i="63"/>
  <c r="C22" i="63"/>
  <c r="F11" i="63"/>
  <c r="C21" i="63"/>
  <c r="F35" i="63"/>
  <c r="G17" i="63"/>
  <c r="C37" i="63"/>
  <c r="G20" i="63"/>
  <c r="C16" i="63"/>
  <c r="G7" i="63" s="1"/>
  <c r="C33" i="63"/>
  <c r="C41" i="63"/>
  <c r="C30" i="63"/>
  <c r="F30" i="63"/>
  <c r="F27" i="63"/>
  <c r="G41" i="63" s="1"/>
  <c r="G12" i="63"/>
  <c r="F15" i="63"/>
  <c r="C24" i="63"/>
  <c r="C26" i="63"/>
  <c r="C20" i="63"/>
  <c r="G27" i="63"/>
  <c r="G16" i="63"/>
  <c r="C36" i="63"/>
  <c r="C32" i="63"/>
  <c r="C40" i="63"/>
  <c r="C28" i="63"/>
  <c r="C27" i="63"/>
  <c r="F34" i="63"/>
  <c r="F19" i="63"/>
  <c r="G30" i="63"/>
  <c r="F37" i="63"/>
  <c r="F33" i="63"/>
  <c r="F29" i="63"/>
  <c r="G19" i="63"/>
  <c r="G15" i="63"/>
  <c r="G11" i="63"/>
  <c r="F18" i="63"/>
  <c r="F12" i="63"/>
  <c r="C15" i="63"/>
  <c r="B7" i="63" s="1"/>
  <c r="C34" i="63"/>
  <c r="C35" i="63"/>
  <c r="C13" i="63"/>
  <c r="C17" i="63"/>
  <c r="G28" i="63"/>
  <c r="F13" i="63"/>
  <c r="C23" i="63"/>
  <c r="C14" i="63"/>
  <c r="C39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 xml:space="preserve">İrfan KARABACAK (Okul Müdürü) :
 0505 751 90 07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Doldurulmaz
</t>
        </r>
      </text>
    </comment>
    <comment ref="J1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Doldurulmaz</t>
        </r>
      </text>
    </comment>
    <comment ref="R1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Doldutulmaz</t>
        </r>
      </text>
    </comment>
    <comment ref="W1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İrfan KARABACAK: Sadece 3,12 gibi yazınız
</t>
        </r>
      </text>
    </comment>
    <comment ref="BR10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İrfan: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C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 xml:space="preserve">İrfan KARABACAK
Okul Müdürü :
(0505 751 90 07)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<sst xmlns="http://schemas.openxmlformats.org/spreadsheetml/2006/main" count="290" uniqueCount="132">
  <si>
    <t>Memur</t>
  </si>
  <si>
    <t>Tamirci</t>
  </si>
  <si>
    <t>Maddi Durumu</t>
  </si>
  <si>
    <t>Adı</t>
  </si>
  <si>
    <t>Soyadı</t>
  </si>
  <si>
    <t>Öğrenciye Yakınlığı</t>
  </si>
  <si>
    <t>Esnaf</t>
  </si>
  <si>
    <t>Anne</t>
  </si>
  <si>
    <t>Çiftçi</t>
  </si>
  <si>
    <t>Müdür</t>
  </si>
  <si>
    <t>Öğretmen</t>
  </si>
  <si>
    <t>İlçe</t>
  </si>
  <si>
    <t>İl</t>
  </si>
  <si>
    <t>Mahalle</t>
  </si>
  <si>
    <t>Müdür Yardımcısı</t>
  </si>
  <si>
    <t>Hemşire</t>
  </si>
  <si>
    <t>Cinsiyeti</t>
  </si>
  <si>
    <t>Okul
 No</t>
  </si>
  <si>
    <t>T.C. Numarası</t>
  </si>
  <si>
    <t>:</t>
  </si>
  <si>
    <t>Burslu mu?</t>
  </si>
  <si>
    <t>?</t>
  </si>
  <si>
    <t>Adı ve Soyadı</t>
  </si>
  <si>
    <t>Mezun Olduğu Okul</t>
  </si>
  <si>
    <t>LGS Puanı</t>
  </si>
  <si>
    <t>Telefon Numarası</t>
  </si>
  <si>
    <t>e-mail adresi</t>
  </si>
  <si>
    <t>Ev Adresi</t>
  </si>
  <si>
    <t>A- ÖĞRENCİNİN…....................................................................................................................................................................................................</t>
  </si>
  <si>
    <t>Hedefi</t>
  </si>
  <si>
    <t>Özel Yeteneği</t>
  </si>
  <si>
    <t>Yüzdelik Dilimi (Genel)</t>
  </si>
  <si>
    <t>Sosyal faaliyetlere katılmak ister mi?</t>
  </si>
  <si>
    <t>B- BABA BİLGİLERİ…....................................................................................................................................................................................................</t>
  </si>
  <si>
    <t xml:space="preserve"> Adı ve Soyadı</t>
  </si>
  <si>
    <t>Sağ  / Vefat</t>
  </si>
  <si>
    <t>Elektirkçi</t>
  </si>
  <si>
    <t>İnşaat İşleri</t>
  </si>
  <si>
    <t xml:space="preserve">Sağlık Çalışanı </t>
  </si>
  <si>
    <t>Besici</t>
  </si>
  <si>
    <t>(Varsa)
Meslek Ayrıntısı</t>
  </si>
  <si>
    <t>Yönetici</t>
  </si>
  <si>
    <t>İş Yeri Adresi</t>
  </si>
  <si>
    <t>Mesleği 
(Sağ ise)</t>
  </si>
  <si>
    <t>Telefon Numarası 
(Sağ ise)</t>
  </si>
  <si>
    <t>e mail adresi
(Sağ ise)</t>
  </si>
  <si>
    <t>Sürekli Rahatsızlığı Var mı?</t>
  </si>
  <si>
    <t>Sürekli Rahatsızlığı Varsa Nedir?</t>
  </si>
  <si>
    <t>Kan Grubu</t>
  </si>
  <si>
    <t xml:space="preserve">Mesleği 
</t>
  </si>
  <si>
    <t xml:space="preserve">Telefon Numarası 
</t>
  </si>
  <si>
    <t xml:space="preserve">e mail adresi
</t>
  </si>
  <si>
    <t>Konya</t>
  </si>
  <si>
    <t>Sıra No</t>
  </si>
  <si>
    <t>Açıklama (Varsa)</t>
  </si>
  <si>
    <t>İrfan KARABACAK</t>
  </si>
  <si>
    <t>Fetullah Bayır Fen Lisesi Yeni M. 40830. Sk. No:4 Beyşehir/KONYA</t>
  </si>
  <si>
    <t>Veli, anne-baba dışında biri ise sebebi?</t>
  </si>
  <si>
    <t>Şube</t>
  </si>
  <si>
    <t>Sınıf</t>
  </si>
  <si>
    <t>T.C.</t>
  </si>
  <si>
    <t>Fetullah Bayır Fen Lisesi Müdürlüğü</t>
  </si>
  <si>
    <t>BEYŞEHİR KAYMAKAMLIĞI</t>
  </si>
  <si>
    <t>FORMUN DOLDURULMASI :</t>
  </si>
  <si>
    <t>1.</t>
  </si>
  <si>
    <t>2.</t>
  </si>
  <si>
    <t>3.</t>
  </si>
  <si>
    <t>4.</t>
  </si>
  <si>
    <t>5.</t>
  </si>
  <si>
    <t>6.</t>
  </si>
  <si>
    <t>C- ANNE BİLGİLERİ…....................................................................................................................................................................................................</t>
  </si>
  <si>
    <t>Parasız/ Paralı Yatılı</t>
  </si>
  <si>
    <t>Şehir İçi Servis</t>
  </si>
  <si>
    <t>Şehir İçi Servis Mahalle</t>
  </si>
  <si>
    <t>Yeni Mah.</t>
  </si>
  <si>
    <t xml:space="preserve">Hacı Akif </t>
  </si>
  <si>
    <t>Dalyan</t>
  </si>
  <si>
    <t>Evsat</t>
  </si>
  <si>
    <t>Hamidiye</t>
  </si>
  <si>
    <t>Esentepe</t>
  </si>
  <si>
    <t>Beytepe</t>
  </si>
  <si>
    <t>Yeşilyurt</t>
  </si>
  <si>
    <t>Bahçelievler</t>
  </si>
  <si>
    <t>Müftü</t>
  </si>
  <si>
    <t>Hacıarmağan</t>
  </si>
  <si>
    <t>İçerişehir</t>
  </si>
  <si>
    <t>Avşar</t>
  </si>
  <si>
    <t>Sınıf Adı</t>
  </si>
  <si>
    <t>Okul Müdürü</t>
  </si>
  <si>
    <t>İbrahim KENANOĞLU</t>
  </si>
  <si>
    <t>0535 643 51 73</t>
  </si>
  <si>
    <t>*Taşımalı Öğrenci</t>
  </si>
  <si>
    <t xml:space="preserve">**Şehir İçi Servis </t>
  </si>
  <si>
    <t>İlçe Merkezi dışındaki mahallerden ÜCRETSİZ taşınan öğrencİ</t>
  </si>
  <si>
    <t>İlçe Merkezi mahallerden ÖZEL SERVİS ile yapılan taşıma işi</t>
  </si>
  <si>
    <r>
      <t xml:space="preserve">Yukarıdaki bölümleri sırasıyla </t>
    </r>
    <r>
      <rPr>
        <b/>
        <sz val="16"/>
        <color indexed="8"/>
        <rFont val="Calibri"/>
        <family val="2"/>
        <charset val="162"/>
      </rPr>
      <t>doldurunuz.</t>
    </r>
  </si>
  <si>
    <t xml:space="preserve">                 İşareti çıkan yerleri seçerek doldurunuz</t>
  </si>
  <si>
    <t>D- bölümüne  ailenize veya velinize ulaşamadığımız zaman ulaşacağımız güvendiğiniz  bir kişiyle ilgili bilgileri yazınız.</t>
  </si>
  <si>
    <t>Taşımalı mısınız?</t>
  </si>
  <si>
    <r>
      <t xml:space="preserve"> Bu dosyayı   "Öğrenci T.C. Numarası  / Ad ve Soyad/ Sınıf" yazarak </t>
    </r>
    <r>
      <rPr>
        <b/>
        <sz val="14"/>
        <color indexed="8"/>
        <rFont val="Calibri"/>
        <family val="2"/>
        <charset val="162"/>
      </rPr>
      <t xml:space="preserve">kayıt </t>
    </r>
    <r>
      <rPr>
        <sz val="11"/>
        <color theme="1"/>
        <rFont val="Calibri"/>
        <family val="2"/>
        <scheme val="minor"/>
      </rPr>
      <t>yapınız.  (1234567878 A…....... …...; 9A ) gibi</t>
    </r>
  </si>
  <si>
    <r>
      <t xml:space="preserve">Kaydettiğiniz dosyay telegram ortamında Müdür Yardımcısı İbrahim KENANOĞLU'na </t>
    </r>
    <r>
      <rPr>
        <b/>
        <sz val="14"/>
        <color indexed="8"/>
        <rFont val="Calibri"/>
        <family val="2"/>
        <charset val="162"/>
      </rPr>
      <t>(0535 643 51 73) gönderiniz.</t>
    </r>
  </si>
  <si>
    <r>
      <t xml:space="preserve">Yandaki </t>
    </r>
    <r>
      <rPr>
        <b/>
        <sz val="16"/>
        <color indexed="8"/>
        <rFont val="Calibri"/>
        <family val="2"/>
        <charset val="162"/>
      </rPr>
      <t xml:space="preserve">"Forma Yazdır" </t>
    </r>
    <r>
      <rPr>
        <sz val="11"/>
        <color theme="1"/>
        <rFont val="Calibri"/>
        <family val="2"/>
        <scheme val="minor"/>
      </rPr>
      <t>sayfasından</t>
    </r>
    <r>
      <rPr>
        <b/>
        <sz val="16"/>
        <color indexed="8"/>
        <rFont val="Calibri"/>
        <family val="2"/>
        <charset val="162"/>
      </rPr>
      <t xml:space="preserve"> çıktı </t>
    </r>
    <r>
      <rPr>
        <sz val="11"/>
        <color theme="1"/>
        <rFont val="Calibri"/>
        <family val="2"/>
        <scheme val="minor"/>
      </rPr>
      <t xml:space="preserve">alarak imzalayarak Müdür Yardımcısı İbrahim KENANOĞLU'na elden </t>
    </r>
    <r>
      <rPr>
        <b/>
        <sz val="14"/>
        <color indexed="8"/>
        <rFont val="Calibri"/>
        <family val="2"/>
        <charset val="162"/>
      </rPr>
      <t xml:space="preserve">teslim </t>
    </r>
    <r>
      <rPr>
        <sz val="11"/>
        <color theme="1"/>
        <rFont val="Calibri"/>
        <family val="2"/>
        <scheme val="minor"/>
      </rPr>
      <t>ediniz.</t>
    </r>
  </si>
  <si>
    <t>Cinsiyet+Yatılılık</t>
  </si>
  <si>
    <t>Misâl :Okçulukta Türkiye 1. derecem var</t>
  </si>
  <si>
    <t>(Formu Hazırlayan)</t>
  </si>
  <si>
    <t xml:space="preserve">                 Bu işaretin altında bazılarına altta liste yapılmıştır. Listede olmayanı en altta yazarak seçim yapabilirsiniz</t>
  </si>
  <si>
    <t>B-BABA BİLGİLERİ</t>
  </si>
  <si>
    <t>C-ANNE BİLGİLERİ</t>
  </si>
  <si>
    <t>A-ÖĞRENCİ BİLGİLERİ</t>
  </si>
  <si>
    <t>D-VELİ BİLGİLERİ</t>
  </si>
  <si>
    <t>E-YAKINI BİLGİLERİ</t>
  </si>
  <si>
    <t>D- VELİ BİLGİLERİ…....................................................................................................................................................................................................</t>
  </si>
  <si>
    <t>E-Ailesi/Velisi dışında iletişime geçilebilecek yakınınız (Çok Acil Durumlar için…)</t>
  </si>
  <si>
    <t>Anne-Baba Birlikte / Ayrı</t>
  </si>
  <si>
    <t>e mail adresi</t>
  </si>
  <si>
    <t>Meslek Ayrıntısı</t>
  </si>
  <si>
    <t>Formun Doldurulduğu Tarih</t>
  </si>
  <si>
    <t>Öğrenci</t>
  </si>
  <si>
    <t>Baba</t>
  </si>
  <si>
    <t>Veli</t>
  </si>
  <si>
    <t>Yakını</t>
  </si>
  <si>
    <t>Acil Durumlarda aranabilir</t>
  </si>
  <si>
    <t>Formun Doldurulduğu Tarih:</t>
  </si>
  <si>
    <t>Öğrenci Velisi</t>
  </si>
  <si>
    <t>İmza…..................... ….....................</t>
  </si>
  <si>
    <t>2021-2022 Öğretim Yılı</t>
  </si>
  <si>
    <r>
      <t xml:space="preserve">Bu sayfa üzerinde işlem yapılamaz. </t>
    </r>
    <r>
      <rPr>
        <sz val="18"/>
        <color rgb="FFFF0000"/>
        <rFont val="Calibri"/>
        <family val="2"/>
        <charset val="162"/>
        <scheme val="minor"/>
      </rPr>
      <t>SADECE YAZDIRINIZ….</t>
    </r>
  </si>
  <si>
    <t>?????????</t>
  </si>
  <si>
    <t xml:space="preserve">Lütfen! Bu sayfayı eksiksiz doldurunuz. "Form Yazdır" sayfasından ise çıktısını alınız. </t>
  </si>
  <si>
    <t>Cinsiyet ve 
Yatılılık</t>
  </si>
  <si>
    <t>(ÖĞRENCİ BİLGİ FORMU)</t>
  </si>
  <si>
    <t>Anne-Baba 
Birlikte / Ayrı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</si>
</sst>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8"/>
      <name val="Calibri"/>
      <family val="2"/>
    </font>
    <font>
      <b/>
      <sz val="14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i/>
      <sz val="16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sz val="18"/>
      <color rgb="FFFF0000"/>
      <name val="Calibri"/>
      <family val="2"/>
      <charset val="162"/>
      <scheme val="minor"/>
    </font>
    <font>
      <sz val="36"/>
      <color rgb="FFFF0000"/>
      <name val="Calibri"/>
      <family val="2"/>
      <scheme val="minor"/>
    </font>
    <font>
      <b/>
      <i/>
      <sz val="14"/>
      <color theme="1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vertical="center" wrapText="1"/>
      <protection hidden="1"/>
    </xf>
    <xf numFmtId="0" fontId="8" fillId="4" borderId="3" xfId="0" applyFont="1" applyFill="1" applyBorder="1" applyAlignment="1" applyProtection="1">
      <alignment horizontal="center" textRotation="90" wrapText="1"/>
      <protection hidden="1"/>
    </xf>
    <xf numFmtId="0" fontId="11" fillId="4" borderId="3" xfId="0" applyFont="1" applyFill="1" applyBorder="1" applyAlignment="1" applyProtection="1">
      <alignment horizontal="center" textRotation="90" wrapText="1"/>
      <protection hidden="1"/>
    </xf>
    <xf numFmtId="0" fontId="8" fillId="5" borderId="3" xfId="0" applyFont="1" applyFill="1" applyBorder="1" applyAlignment="1" applyProtection="1">
      <alignment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7" borderId="3" xfId="0" applyFont="1" applyFill="1" applyBorder="1" applyAlignment="1" applyProtection="1">
      <alignment vertical="center" wrapText="1"/>
      <protection hidden="1"/>
    </xf>
    <xf numFmtId="0" fontId="8" fillId="7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0" fillId="10" borderId="3" xfId="0" applyFill="1" applyBorder="1" applyProtection="1">
      <protection hidden="1"/>
    </xf>
    <xf numFmtId="0" fontId="0" fillId="0" borderId="7" xfId="0" applyBorder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7" fillId="0" borderId="10" xfId="0" applyFont="1" applyBorder="1" applyAlignment="1" applyProtection="1">
      <alignment horizontal="right"/>
      <protection hidden="1"/>
    </xf>
    <xf numFmtId="0" fontId="0" fillId="10" borderId="3" xfId="0" applyFill="1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hidden="1"/>
    </xf>
    <xf numFmtId="0" fontId="8" fillId="9" borderId="6" xfId="0" applyFont="1" applyFill="1" applyBorder="1" applyAlignment="1" applyProtection="1">
      <alignment vertical="center" wrapText="1"/>
      <protection hidden="1"/>
    </xf>
    <xf numFmtId="0" fontId="8" fillId="9" borderId="19" xfId="0" applyFont="1" applyFill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 shrinkToFit="1"/>
      <protection hidden="1"/>
    </xf>
    <xf numFmtId="0" fontId="8" fillId="4" borderId="27" xfId="0" applyFont="1" applyFill="1" applyBorder="1" applyAlignment="1" applyProtection="1">
      <alignment horizontal="left" vertical="center" wrapText="1"/>
      <protection hidden="1"/>
    </xf>
    <xf numFmtId="0" fontId="23" fillId="0" borderId="28" xfId="0" applyFont="1" applyBorder="1" applyAlignment="1" applyProtection="1">
      <alignment horizontal="left"/>
      <protection hidden="1"/>
    </xf>
    <xf numFmtId="0" fontId="8" fillId="4" borderId="29" xfId="0" applyFont="1" applyFill="1" applyBorder="1" applyAlignment="1" applyProtection="1">
      <alignment horizontal="left" vertical="center" wrapText="1"/>
      <protection hidden="1"/>
    </xf>
    <xf numFmtId="0" fontId="23" fillId="0" borderId="30" xfId="0" applyFont="1" applyBorder="1" applyAlignment="1" applyProtection="1">
      <alignment horizontal="left"/>
      <protection hidden="1"/>
    </xf>
    <xf numFmtId="0" fontId="8" fillId="4" borderId="29" xfId="0" applyFont="1" applyFill="1" applyBorder="1" applyAlignment="1" applyProtection="1">
      <alignment horizontal="left" wrapText="1"/>
      <protection hidden="1"/>
    </xf>
    <xf numFmtId="0" fontId="23" fillId="0" borderId="30" xfId="0" applyFont="1" applyBorder="1" applyAlignment="1" applyProtection="1">
      <alignment horizontal="left" shrinkToFit="1"/>
      <protection hidden="1"/>
    </xf>
    <xf numFmtId="0" fontId="8" fillId="4" borderId="31" xfId="0" applyFont="1" applyFill="1" applyBorder="1" applyAlignment="1" applyProtection="1">
      <alignment horizontal="left" vertical="center" wrapText="1"/>
      <protection hidden="1"/>
    </xf>
    <xf numFmtId="0" fontId="23" fillId="0" borderId="32" xfId="0" applyFont="1" applyBorder="1" applyAlignment="1" applyProtection="1">
      <alignment horizontal="left" shrinkToFit="1"/>
      <protection hidden="1"/>
    </xf>
    <xf numFmtId="0" fontId="11" fillId="17" borderId="28" xfId="0" applyFont="1" applyFill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30" xfId="0" applyBorder="1" applyProtection="1">
      <protection hidden="1"/>
    </xf>
    <xf numFmtId="0" fontId="8" fillId="8" borderId="29" xfId="0" applyFont="1" applyFill="1" applyBorder="1" applyAlignment="1" applyProtection="1">
      <alignment vertical="center" wrapText="1"/>
      <protection hidden="1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0" xfId="0" applyFont="1" applyBorder="1" applyAlignment="1" applyProtection="1">
      <alignment horizontal="left" shrinkToFit="1"/>
      <protection hidden="1"/>
    </xf>
    <xf numFmtId="0" fontId="8" fillId="8" borderId="29" xfId="0" applyFont="1" applyFill="1" applyBorder="1" applyAlignment="1" applyProtection="1">
      <alignment horizontal="left" vertical="center" wrapText="1"/>
      <protection hidden="1"/>
    </xf>
    <xf numFmtId="0" fontId="9" fillId="9" borderId="30" xfId="0" applyFont="1" applyFill="1" applyBorder="1" applyAlignment="1" applyProtection="1">
      <alignment horizontal="center"/>
      <protection hidden="1"/>
    </xf>
    <xf numFmtId="0" fontId="8" fillId="13" borderId="30" xfId="0" applyFont="1" applyFill="1" applyBorder="1" applyAlignment="1" applyProtection="1">
      <alignment horizontal="left"/>
      <protection hidden="1"/>
    </xf>
    <xf numFmtId="14" fontId="19" fillId="0" borderId="30" xfId="0" applyNumberFormat="1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left" vertical="center"/>
      <protection hidden="1"/>
    </xf>
    <xf numFmtId="0" fontId="16" fillId="0" borderId="30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Protection="1"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0" fontId="22" fillId="3" borderId="8" xfId="0" applyFont="1" applyFill="1" applyBorder="1" applyAlignment="1" applyProtection="1">
      <alignment horizontal="center" vertical="center" wrapText="1"/>
      <protection hidden="1"/>
    </xf>
    <xf numFmtId="0" fontId="22" fillId="3" borderId="9" xfId="0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center" vertical="center" wrapText="1"/>
      <protection hidden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10" xfId="0" applyFont="1" applyFill="1" applyBorder="1" applyAlignment="1" applyProtection="1">
      <alignment horizontal="center" vertical="center" wrapText="1"/>
      <protection hidden="1"/>
    </xf>
    <xf numFmtId="0" fontId="22" fillId="3" borderId="11" xfId="0" applyFont="1" applyFill="1" applyBorder="1" applyAlignment="1" applyProtection="1">
      <alignment horizontal="center" vertical="center" wrapText="1"/>
      <protection hidden="1"/>
    </xf>
    <xf numFmtId="0" fontId="22" fillId="3" borderId="12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locked="0" hidden="1"/>
    </xf>
    <xf numFmtId="0" fontId="8" fillId="14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9" borderId="3" xfId="0" applyFont="1" applyFill="1" applyBorder="1" applyAlignment="1" applyProtection="1">
      <alignment horizontal="center" vertical="center" wrapText="1"/>
      <protection locked="0" hidden="1"/>
    </xf>
    <xf numFmtId="0" fontId="8" fillId="7" borderId="3" xfId="0" applyFont="1" applyFill="1" applyBorder="1" applyAlignment="1" applyProtection="1">
      <alignment horizontal="center" vertical="center" wrapText="1"/>
      <protection locked="0"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 wrapText="1"/>
      <protection locked="0" hidden="1"/>
    </xf>
    <xf numFmtId="0" fontId="8" fillId="7" borderId="5" xfId="0" applyFont="1" applyFill="1" applyBorder="1" applyAlignment="1" applyProtection="1">
      <alignment horizontal="center" vertical="center" wrapText="1"/>
      <protection locked="0" hidden="1"/>
    </xf>
    <xf numFmtId="0" fontId="8" fillId="7" borderId="6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0" fontId="9" fillId="12" borderId="6" xfId="0" applyFont="1" applyFill="1" applyBorder="1" applyAlignment="1" applyProtection="1">
      <alignment horizontal="left"/>
      <protection hidden="1"/>
    </xf>
    <xf numFmtId="0" fontId="9" fillId="10" borderId="6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13" fillId="11" borderId="8" xfId="0" applyFont="1" applyFill="1" applyBorder="1" applyAlignment="1" applyProtection="1">
      <alignment horizontal="center"/>
      <protection hidden="1"/>
    </xf>
    <xf numFmtId="0" fontId="13" fillId="11" borderId="9" xfId="0" applyFont="1" applyFill="1" applyBorder="1" applyAlignment="1" applyProtection="1">
      <alignment horizontal="center"/>
      <protection hidden="1"/>
    </xf>
    <xf numFmtId="0" fontId="8" fillId="9" borderId="20" xfId="0" applyFont="1" applyFill="1" applyBorder="1" applyAlignment="1" applyProtection="1">
      <alignment horizontal="center" vertical="center" wrapText="1"/>
      <protection locked="0" hidden="1"/>
    </xf>
    <xf numFmtId="0" fontId="8" fillId="9" borderId="10" xfId="0" applyFont="1" applyFill="1" applyBorder="1" applyAlignment="1" applyProtection="1">
      <alignment horizontal="left"/>
      <protection hidden="1"/>
    </xf>
    <xf numFmtId="0" fontId="8" fillId="9" borderId="11" xfId="0" applyFont="1" applyFill="1" applyBorder="1" applyAlignment="1" applyProtection="1">
      <alignment horizontal="left"/>
      <protection hidden="1"/>
    </xf>
    <xf numFmtId="0" fontId="11" fillId="11" borderId="21" xfId="0" applyFont="1" applyFill="1" applyBorder="1" applyAlignment="1" applyProtection="1">
      <alignment horizontal="center" vertical="center" wrapText="1"/>
      <protection hidden="1"/>
    </xf>
    <xf numFmtId="14" fontId="8" fillId="11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8" fillId="11" borderId="22" xfId="0" applyFont="1" applyFill="1" applyBorder="1" applyAlignment="1" applyProtection="1">
      <alignment horizontal="center" vertical="center" wrapText="1"/>
      <protection locked="0" hidden="1"/>
    </xf>
    <xf numFmtId="0" fontId="8" fillId="11" borderId="23" xfId="0" applyFont="1" applyFill="1" applyBorder="1" applyAlignment="1" applyProtection="1">
      <alignment horizontal="center" vertical="center" wrapText="1"/>
      <protection locked="0" hidden="1"/>
    </xf>
    <xf numFmtId="49" fontId="14" fillId="11" borderId="14" xfId="0" applyNumberFormat="1" applyFont="1" applyFill="1" applyBorder="1" applyAlignment="1" applyProtection="1">
      <alignment horizontal="center"/>
      <protection hidden="1"/>
    </xf>
    <xf numFmtId="49" fontId="14" fillId="11" borderId="15" xfId="0" applyNumberFormat="1" applyFont="1" applyFill="1" applyBorder="1" applyAlignment="1" applyProtection="1">
      <alignment horizontal="center"/>
      <protection hidden="1"/>
    </xf>
    <xf numFmtId="49" fontId="14" fillId="11" borderId="17" xfId="0" applyNumberFormat="1" applyFont="1" applyFill="1" applyBorder="1" applyAlignment="1" applyProtection="1">
      <alignment horizontal="center"/>
      <protection hidden="1"/>
    </xf>
    <xf numFmtId="49" fontId="14" fillId="11" borderId="18" xfId="0" applyNumberFormat="1" applyFont="1" applyFill="1" applyBorder="1" applyAlignment="1" applyProtection="1">
      <alignment horizontal="center"/>
      <protection hidden="1"/>
    </xf>
    <xf numFmtId="0" fontId="10" fillId="11" borderId="7" xfId="0" applyFont="1" applyFill="1" applyBorder="1" applyAlignment="1" applyProtection="1">
      <alignment horizontal="center" vertical="center"/>
      <protection hidden="1"/>
    </xf>
    <xf numFmtId="0" fontId="10" fillId="11" borderId="8" xfId="0" applyFont="1" applyFill="1" applyBorder="1" applyAlignment="1" applyProtection="1">
      <alignment horizontal="center" vertical="center"/>
      <protection hidden="1"/>
    </xf>
    <xf numFmtId="0" fontId="10" fillId="11" borderId="13" xfId="0" applyFont="1" applyFill="1" applyBorder="1" applyAlignment="1" applyProtection="1">
      <alignment horizontal="center" vertical="center"/>
      <protection hidden="1"/>
    </xf>
    <xf numFmtId="0" fontId="10" fillId="11" borderId="10" xfId="0" applyFont="1" applyFill="1" applyBorder="1" applyAlignment="1" applyProtection="1">
      <alignment horizontal="center" vertical="center"/>
      <protection hidden="1"/>
    </xf>
    <xf numFmtId="0" fontId="10" fillId="11" borderId="11" xfId="0" applyFont="1" applyFill="1" applyBorder="1" applyAlignment="1" applyProtection="1">
      <alignment horizontal="center" vertical="center"/>
      <protection hidden="1"/>
    </xf>
    <xf numFmtId="0" fontId="10" fillId="11" borderId="16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left"/>
      <protection hidden="1"/>
    </xf>
    <xf numFmtId="0" fontId="9" fillId="7" borderId="19" xfId="0" applyFont="1" applyFill="1" applyBorder="1" applyAlignment="1" applyProtection="1">
      <alignment horizontal="left"/>
      <protection hidden="1"/>
    </xf>
    <xf numFmtId="0" fontId="17" fillId="16" borderId="27" xfId="0" applyFont="1" applyFill="1" applyBorder="1" applyAlignment="1" applyProtection="1">
      <alignment horizontal="center"/>
      <protection hidden="1"/>
    </xf>
    <xf numFmtId="0" fontId="17" fillId="16" borderId="33" xfId="0" applyFont="1" applyFill="1" applyBorder="1" applyAlignment="1" applyProtection="1">
      <alignment horizontal="center"/>
      <protection hidden="1"/>
    </xf>
    <xf numFmtId="0" fontId="20" fillId="7" borderId="29" xfId="0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center" wrapText="1"/>
      <protection hidden="1"/>
    </xf>
    <xf numFmtId="0" fontId="17" fillId="18" borderId="29" xfId="0" applyFont="1" applyFill="1" applyBorder="1" applyAlignment="1" applyProtection="1">
      <alignment horizontal="center"/>
      <protection hidden="1"/>
    </xf>
    <xf numFmtId="0" fontId="17" fillId="18" borderId="3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7" borderId="3" xfId="0" applyFont="1" applyFill="1" applyBorder="1" applyAlignment="1" applyProtection="1">
      <alignment horizontal="center" vertical="center"/>
      <protection hidden="1"/>
    </xf>
    <xf numFmtId="0" fontId="15" fillId="7" borderId="30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Alignment="1" applyProtection="1">
      <alignment horizontal="center"/>
      <protection hidden="1"/>
    </xf>
    <xf numFmtId="0" fontId="18" fillId="15" borderId="24" xfId="0" applyFont="1" applyFill="1" applyBorder="1" applyAlignment="1" applyProtection="1">
      <alignment horizontal="center"/>
      <protection hidden="1"/>
    </xf>
    <xf numFmtId="0" fontId="18" fillId="15" borderId="25" xfId="0" applyFont="1" applyFill="1" applyBorder="1" applyAlignment="1" applyProtection="1">
      <alignment horizontal="center"/>
      <protection hidden="1"/>
    </xf>
    <xf numFmtId="0" fontId="13" fillId="7" borderId="29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428625</xdr:colOff>
      <xdr:row>39</xdr:row>
      <xdr:rowOff>104775</xdr:rowOff>
    </xdr:to>
    <xdr:pic>
      <xdr:nvPicPr>
        <xdr:cNvPr id="48140" name="Resim 1">
          <a:extLst>
            <a:ext uri="{FF2B5EF4-FFF2-40B4-BE49-F238E27FC236}">
              <a16:creationId xmlns:a16="http://schemas.microsoft.com/office/drawing/2014/main" id="{BBB144FF-C459-44FC-9BF2-54CCD884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5305425" cy="715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8</xdr:row>
      <xdr:rowOff>9525</xdr:rowOff>
    </xdr:from>
    <xdr:to>
      <xdr:col>20</xdr:col>
      <xdr:colOff>771525</xdr:colOff>
      <xdr:row>8</xdr:row>
      <xdr:rowOff>266700</xdr:rowOff>
    </xdr:to>
    <xdr:pic>
      <xdr:nvPicPr>
        <xdr:cNvPr id="45712" name="Resim 1">
          <a:extLst>
            <a:ext uri="{FF2B5EF4-FFF2-40B4-BE49-F238E27FC236}">
              <a16:creationId xmlns:a16="http://schemas.microsoft.com/office/drawing/2014/main" id="{CC31B25E-A007-482B-8CFE-3F7557A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1914525"/>
          <a:ext cx="2038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18</xdr:row>
      <xdr:rowOff>28575</xdr:rowOff>
    </xdr:from>
    <xdr:to>
      <xdr:col>2</xdr:col>
      <xdr:colOff>457200</xdr:colOff>
      <xdr:row>20</xdr:row>
      <xdr:rowOff>0</xdr:rowOff>
    </xdr:to>
    <xdr:pic>
      <xdr:nvPicPr>
        <xdr:cNvPr id="45713" name="Resim 1">
          <a:extLst>
            <a:ext uri="{FF2B5EF4-FFF2-40B4-BE49-F238E27FC236}">
              <a16:creationId xmlns:a16="http://schemas.microsoft.com/office/drawing/2014/main" id="{48803DB0-11B5-4CFA-B04F-B5D2EE1D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219700"/>
          <a:ext cx="438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irfankarabacak07@hotmail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irfankarabacak07@hotmail.com" TargetMode="External"/><Relationship Id="rId1" Type="http://schemas.openxmlformats.org/officeDocument/2006/relationships/hyperlink" Target="mailto:irfankarabacak07@hot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rfankarabacak07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L31" sqref="L31"/>
    </sheetView>
  </sheetViews>
  <sheetFormatPr defaultRowHeight="15" x14ac:dyDescent="0.25"/>
  <sheetData/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BR35"/>
  <sheetViews>
    <sheetView tabSelected="1" workbookViewId="0">
      <selection activeCell="J28" sqref="J28"/>
    </sheetView>
  </sheetViews>
  <sheetFormatPr defaultRowHeight="15" x14ac:dyDescent="0.25"/>
  <cols>
    <col min="1" max="1" width="5" style="1" customWidth="1"/>
    <col min="2" max="2" width="6.28515625" style="1" customWidth="1"/>
    <col min="3" max="3" width="18.42578125" style="1" customWidth="1"/>
    <col min="4" max="6" width="7.5703125" style="1" customWidth="1"/>
    <col min="7" max="7" width="7" style="1" customWidth="1"/>
    <col min="8" max="8" width="16.28515625" style="1" customWidth="1"/>
    <col min="9" max="9" width="17.7109375" style="1" customWidth="1"/>
    <col min="10" max="10" width="25.42578125" style="1" customWidth="1"/>
    <col min="11" max="11" width="5" style="1" customWidth="1"/>
    <col min="12" max="12" width="10.7109375" style="1" customWidth="1"/>
    <col min="13" max="13" width="9.85546875" style="1" customWidth="1"/>
    <col min="14" max="14" width="15.85546875" style="1" bestFit="1" customWidth="1"/>
    <col min="15" max="15" width="15.85546875" style="1" customWidth="1"/>
    <col min="16" max="16" width="5" style="1" customWidth="1"/>
    <col min="17" max="17" width="9.28515625" style="1" bestFit="1" customWidth="1"/>
    <col min="18" max="18" width="11.28515625" style="1" bestFit="1" customWidth="1"/>
    <col min="19" max="19" width="8.140625" style="1" bestFit="1" customWidth="1"/>
    <col min="20" max="20" width="11.28515625" style="1" bestFit="1" customWidth="1"/>
    <col min="21" max="21" width="12.5703125" style="1" customWidth="1"/>
    <col min="22" max="22" width="11.42578125" style="1" bestFit="1" customWidth="1"/>
    <col min="23" max="23" width="8.28515625" style="1" bestFit="1" customWidth="1"/>
    <col min="24" max="24" width="20.7109375" style="1" bestFit="1" customWidth="1"/>
    <col min="25" max="25" width="18.5703125" style="1" bestFit="1" customWidth="1"/>
    <col min="26" max="26" width="18.42578125" style="1" customWidth="1"/>
    <col min="27" max="27" width="21.85546875" style="1" customWidth="1"/>
    <col min="28" max="29" width="11.85546875" style="1" bestFit="1" customWidth="1"/>
    <col min="30" max="30" width="17.42578125" style="1" bestFit="1" customWidth="1"/>
    <col min="31" max="31" width="14.28515625" style="1" bestFit="1" customWidth="1"/>
    <col min="32" max="32" width="14.42578125" style="1" bestFit="1" customWidth="1"/>
    <col min="33" max="33" width="21.5703125" style="1" customWidth="1"/>
    <col min="34" max="34" width="26.140625" style="1" customWidth="1"/>
    <col min="35" max="35" width="17" style="1" customWidth="1"/>
    <col min="36" max="36" width="21.85546875" style="1" customWidth="1"/>
    <col min="37" max="37" width="9.85546875" style="1" customWidth="1"/>
    <col min="38" max="38" width="16.5703125" style="1" customWidth="1"/>
    <col min="39" max="39" width="19.140625" style="1" customWidth="1"/>
    <col min="40" max="40" width="30.7109375" style="1" customWidth="1"/>
    <col min="41" max="41" width="28.85546875" style="1" customWidth="1"/>
    <col min="42" max="42" width="27.140625" style="1" customWidth="1"/>
    <col min="43" max="43" width="24.5703125" style="1" customWidth="1"/>
    <col min="44" max="44" width="13.42578125" style="1" customWidth="1"/>
    <col min="45" max="47" width="22.7109375" style="1" customWidth="1"/>
    <col min="48" max="48" width="11.28515625" style="1" customWidth="1"/>
    <col min="49" max="49" width="16.28515625" style="1" customWidth="1"/>
    <col min="50" max="50" width="17.28515625" style="1" customWidth="1"/>
    <col min="51" max="51" width="30.85546875" style="1" customWidth="1"/>
    <col min="52" max="52" width="29.85546875" style="1" customWidth="1"/>
    <col min="53" max="53" width="11.28515625" style="1" customWidth="1"/>
    <col min="54" max="54" width="14.28515625" style="1" customWidth="1"/>
    <col min="55" max="55" width="26.28515625" style="1" customWidth="1"/>
    <col min="56" max="56" width="21.7109375" style="1" customWidth="1"/>
    <col min="57" max="57" width="24.140625" style="1" customWidth="1"/>
    <col min="58" max="58" width="21.7109375" style="1" bestFit="1" customWidth="1"/>
    <col min="59" max="59" width="21.85546875" style="1" customWidth="1"/>
    <col min="60" max="60" width="12.140625" style="1" customWidth="1"/>
    <col min="61" max="61" width="20" style="1" customWidth="1"/>
    <col min="62" max="62" width="28.7109375" style="1" customWidth="1"/>
    <col min="63" max="63" width="29.85546875" style="1" customWidth="1"/>
    <col min="64" max="64" width="30.140625" style="1" customWidth="1"/>
    <col min="65" max="65" width="13" style="1" customWidth="1"/>
    <col min="66" max="66" width="26.5703125" style="1" customWidth="1"/>
    <col min="67" max="68" width="25.140625" style="1" customWidth="1"/>
    <col min="69" max="69" width="27.5703125" style="1" customWidth="1"/>
    <col min="70" max="70" width="23.42578125" style="1" customWidth="1"/>
    <col min="71" max="16384" width="9.140625" style="1"/>
  </cols>
  <sheetData>
    <row r="1" spans="2:70" ht="18.75" x14ac:dyDescent="0.3">
      <c r="B1" s="67" t="s">
        <v>60</v>
      </c>
      <c r="C1" s="67"/>
      <c r="D1" s="67"/>
      <c r="E1" s="67"/>
      <c r="F1" s="67"/>
      <c r="G1" s="67"/>
      <c r="H1" s="67"/>
      <c r="I1" s="67"/>
      <c r="J1" s="67"/>
      <c r="L1" s="56" t="s">
        <v>128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2:70" ht="18.75" x14ac:dyDescent="0.3">
      <c r="B2" s="67" t="s">
        <v>62</v>
      </c>
      <c r="C2" s="67"/>
      <c r="D2" s="67"/>
      <c r="E2" s="67"/>
      <c r="F2" s="67"/>
      <c r="G2" s="67"/>
      <c r="H2" s="67"/>
      <c r="I2" s="67"/>
      <c r="J2" s="67"/>
      <c r="L2" s="59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2:70" ht="18.75" x14ac:dyDescent="0.3">
      <c r="B3" s="67" t="s">
        <v>61</v>
      </c>
      <c r="C3" s="67"/>
      <c r="D3" s="67"/>
      <c r="E3" s="67"/>
      <c r="F3" s="67"/>
      <c r="G3" s="67"/>
      <c r="H3" s="67"/>
      <c r="I3" s="67"/>
      <c r="J3" s="67"/>
      <c r="L3" s="59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</row>
    <row r="4" spans="2:70" ht="8.25" customHeight="1" x14ac:dyDescent="0.3">
      <c r="B4" s="67"/>
      <c r="C4" s="67"/>
      <c r="D4" s="67"/>
      <c r="E4" s="67"/>
      <c r="F4" s="67"/>
      <c r="G4" s="67"/>
      <c r="H4" s="67"/>
      <c r="I4" s="67"/>
      <c r="J4" s="67"/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</row>
    <row r="5" spans="2:70" ht="18" customHeight="1" thickBot="1" x14ac:dyDescent="0.35">
      <c r="B5" s="68" t="s">
        <v>125</v>
      </c>
      <c r="C5" s="68"/>
      <c r="D5" s="68"/>
      <c r="E5" s="68"/>
      <c r="F5" s="68"/>
      <c r="G5" s="68"/>
      <c r="H5" s="68"/>
      <c r="I5" s="68"/>
      <c r="J5" s="68"/>
      <c r="L5" s="62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</row>
    <row r="6" spans="2:70" ht="18.75" x14ac:dyDescent="0.3">
      <c r="B6" s="67" t="s">
        <v>130</v>
      </c>
      <c r="C6" s="67"/>
      <c r="D6" s="67"/>
      <c r="E6" s="67"/>
      <c r="F6" s="67"/>
      <c r="G6" s="67"/>
      <c r="H6" s="67"/>
      <c r="I6" s="67"/>
      <c r="J6" s="67"/>
    </row>
    <row r="7" spans="2:70" s="23" customFormat="1" x14ac:dyDescent="0.25">
      <c r="B7" s="26"/>
      <c r="C7" s="26">
        <f>B7+1</f>
        <v>1</v>
      </c>
      <c r="D7" s="26">
        <f t="shared" ref="D7:BO7" si="0">C7+1</f>
        <v>2</v>
      </c>
      <c r="E7" s="26">
        <f t="shared" si="0"/>
        <v>3</v>
      </c>
      <c r="F7" s="26">
        <f t="shared" si="0"/>
        <v>4</v>
      </c>
      <c r="G7" s="26">
        <f t="shared" si="0"/>
        <v>5</v>
      </c>
      <c r="H7" s="26">
        <f t="shared" si="0"/>
        <v>6</v>
      </c>
      <c r="I7" s="26">
        <f t="shared" si="0"/>
        <v>7</v>
      </c>
      <c r="J7" s="26">
        <f t="shared" si="0"/>
        <v>8</v>
      </c>
      <c r="K7" s="26">
        <f t="shared" si="0"/>
        <v>9</v>
      </c>
      <c r="L7" s="26">
        <f t="shared" si="0"/>
        <v>10</v>
      </c>
      <c r="M7" s="26">
        <f t="shared" si="0"/>
        <v>11</v>
      </c>
      <c r="N7" s="26">
        <f t="shared" si="0"/>
        <v>12</v>
      </c>
      <c r="O7" s="26">
        <f t="shared" si="0"/>
        <v>13</v>
      </c>
      <c r="P7" s="26">
        <f t="shared" si="0"/>
        <v>14</v>
      </c>
      <c r="Q7" s="26">
        <f t="shared" si="0"/>
        <v>15</v>
      </c>
      <c r="R7" s="26">
        <f t="shared" si="0"/>
        <v>16</v>
      </c>
      <c r="S7" s="26">
        <f t="shared" si="0"/>
        <v>17</v>
      </c>
      <c r="T7" s="26">
        <f t="shared" si="0"/>
        <v>18</v>
      </c>
      <c r="U7" s="26">
        <f t="shared" si="0"/>
        <v>19</v>
      </c>
      <c r="V7" s="26">
        <f t="shared" si="0"/>
        <v>20</v>
      </c>
      <c r="W7" s="26">
        <f t="shared" si="0"/>
        <v>21</v>
      </c>
      <c r="X7" s="26">
        <f t="shared" si="0"/>
        <v>22</v>
      </c>
      <c r="Y7" s="26">
        <f t="shared" si="0"/>
        <v>23</v>
      </c>
      <c r="Z7" s="26">
        <f t="shared" si="0"/>
        <v>24</v>
      </c>
      <c r="AA7" s="26">
        <f t="shared" si="0"/>
        <v>25</v>
      </c>
      <c r="AB7" s="26">
        <f t="shared" si="0"/>
        <v>26</v>
      </c>
      <c r="AC7" s="26">
        <f t="shared" si="0"/>
        <v>27</v>
      </c>
      <c r="AD7" s="26">
        <f t="shared" si="0"/>
        <v>28</v>
      </c>
      <c r="AE7" s="26">
        <f t="shared" si="0"/>
        <v>29</v>
      </c>
      <c r="AF7" s="26">
        <f t="shared" si="0"/>
        <v>30</v>
      </c>
      <c r="AG7" s="26">
        <f t="shared" si="0"/>
        <v>31</v>
      </c>
      <c r="AH7" s="26">
        <f t="shared" si="0"/>
        <v>32</v>
      </c>
      <c r="AI7" s="26">
        <f t="shared" si="0"/>
        <v>33</v>
      </c>
      <c r="AJ7" s="26">
        <f t="shared" si="0"/>
        <v>34</v>
      </c>
      <c r="AK7" s="26">
        <f t="shared" si="0"/>
        <v>35</v>
      </c>
      <c r="AL7" s="26">
        <f t="shared" si="0"/>
        <v>36</v>
      </c>
      <c r="AM7" s="26">
        <f t="shared" si="0"/>
        <v>37</v>
      </c>
      <c r="AN7" s="26">
        <f t="shared" si="0"/>
        <v>38</v>
      </c>
      <c r="AO7" s="26">
        <f t="shared" si="0"/>
        <v>39</v>
      </c>
      <c r="AP7" s="26">
        <f t="shared" si="0"/>
        <v>40</v>
      </c>
      <c r="AQ7" s="26">
        <f t="shared" si="0"/>
        <v>41</v>
      </c>
      <c r="AR7" s="26">
        <f t="shared" si="0"/>
        <v>42</v>
      </c>
      <c r="AS7" s="26">
        <f t="shared" si="0"/>
        <v>43</v>
      </c>
      <c r="AT7" s="26">
        <f t="shared" si="0"/>
        <v>44</v>
      </c>
      <c r="AU7" s="26">
        <f t="shared" si="0"/>
        <v>45</v>
      </c>
      <c r="AV7" s="26">
        <f t="shared" si="0"/>
        <v>46</v>
      </c>
      <c r="AW7" s="26">
        <f t="shared" si="0"/>
        <v>47</v>
      </c>
      <c r="AX7" s="26">
        <f t="shared" si="0"/>
        <v>48</v>
      </c>
      <c r="AY7" s="26">
        <f t="shared" si="0"/>
        <v>49</v>
      </c>
      <c r="AZ7" s="26">
        <f t="shared" si="0"/>
        <v>50</v>
      </c>
      <c r="BA7" s="26">
        <f t="shared" si="0"/>
        <v>51</v>
      </c>
      <c r="BB7" s="26">
        <f t="shared" si="0"/>
        <v>52</v>
      </c>
      <c r="BC7" s="26">
        <f t="shared" si="0"/>
        <v>53</v>
      </c>
      <c r="BD7" s="26">
        <f t="shared" si="0"/>
        <v>54</v>
      </c>
      <c r="BE7" s="26">
        <f t="shared" si="0"/>
        <v>55</v>
      </c>
      <c r="BF7" s="26">
        <f t="shared" si="0"/>
        <v>56</v>
      </c>
      <c r="BG7" s="26">
        <f t="shared" si="0"/>
        <v>57</v>
      </c>
      <c r="BH7" s="26">
        <f t="shared" si="0"/>
        <v>58</v>
      </c>
      <c r="BI7" s="26">
        <f t="shared" si="0"/>
        <v>59</v>
      </c>
      <c r="BJ7" s="26">
        <f t="shared" si="0"/>
        <v>60</v>
      </c>
      <c r="BK7" s="26">
        <f t="shared" si="0"/>
        <v>61</v>
      </c>
      <c r="BL7" s="26">
        <f t="shared" si="0"/>
        <v>62</v>
      </c>
      <c r="BM7" s="26">
        <f t="shared" si="0"/>
        <v>63</v>
      </c>
      <c r="BN7" s="26">
        <f t="shared" si="0"/>
        <v>64</v>
      </c>
      <c r="BO7" s="26">
        <f t="shared" si="0"/>
        <v>65</v>
      </c>
      <c r="BP7" s="26">
        <f>BO7+1</f>
        <v>66</v>
      </c>
      <c r="BQ7" s="26">
        <f>BP7+1</f>
        <v>67</v>
      </c>
      <c r="BR7" s="26">
        <f>BQ7+1</f>
        <v>68</v>
      </c>
    </row>
    <row r="8" spans="2:70" ht="23.25" customHeight="1" thickBot="1" x14ac:dyDescent="0.4">
      <c r="B8" s="79" t="s">
        <v>28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2" t="s">
        <v>33</v>
      </c>
      <c r="AI8" s="82"/>
      <c r="AJ8" s="82"/>
      <c r="AK8" s="82"/>
      <c r="AL8" s="82"/>
      <c r="AM8" s="82"/>
      <c r="AN8" s="82"/>
      <c r="AO8" s="82"/>
      <c r="AP8" s="82"/>
      <c r="AQ8" s="82"/>
      <c r="AR8" s="83" t="s">
        <v>113</v>
      </c>
      <c r="AS8" s="81" t="s">
        <v>70</v>
      </c>
      <c r="AT8" s="81"/>
      <c r="AU8" s="81"/>
      <c r="AV8" s="81"/>
      <c r="AW8" s="81"/>
      <c r="AX8" s="81"/>
      <c r="AY8" s="81"/>
      <c r="AZ8" s="81"/>
      <c r="BA8" s="81"/>
      <c r="BB8" s="81"/>
      <c r="BC8" s="107" t="s">
        <v>111</v>
      </c>
      <c r="BD8" s="107"/>
      <c r="BE8" s="107"/>
      <c r="BF8" s="107"/>
      <c r="BG8" s="107"/>
      <c r="BH8" s="107"/>
      <c r="BI8" s="107"/>
      <c r="BJ8" s="107"/>
      <c r="BK8" s="107"/>
      <c r="BL8" s="107"/>
      <c r="BM8" s="108"/>
      <c r="BN8" s="91" t="s">
        <v>112</v>
      </c>
      <c r="BO8" s="92"/>
      <c r="BP8" s="92"/>
      <c r="BQ8" s="92"/>
      <c r="BR8" s="93" t="s">
        <v>116</v>
      </c>
    </row>
    <row r="9" spans="2:70" s="12" customFormat="1" ht="81" customHeight="1" x14ac:dyDescent="0.3">
      <c r="B9" s="2" t="s">
        <v>53</v>
      </c>
      <c r="C9" s="2" t="s">
        <v>18</v>
      </c>
      <c r="D9" s="3" t="s">
        <v>59</v>
      </c>
      <c r="E9" s="3" t="s">
        <v>58</v>
      </c>
      <c r="F9" s="3" t="s">
        <v>87</v>
      </c>
      <c r="G9" s="2" t="s">
        <v>17</v>
      </c>
      <c r="H9" s="2" t="s">
        <v>3</v>
      </c>
      <c r="I9" s="2" t="s">
        <v>4</v>
      </c>
      <c r="J9" s="3" t="s">
        <v>22</v>
      </c>
      <c r="K9" s="4" t="s">
        <v>16</v>
      </c>
      <c r="L9" s="4" t="s">
        <v>48</v>
      </c>
      <c r="M9" s="4" t="s">
        <v>98</v>
      </c>
      <c r="N9" s="4" t="s">
        <v>72</v>
      </c>
      <c r="O9" s="4" t="s">
        <v>73</v>
      </c>
      <c r="P9" s="4" t="s">
        <v>20</v>
      </c>
      <c r="Q9" s="4" t="s">
        <v>71</v>
      </c>
      <c r="R9" s="5" t="s">
        <v>129</v>
      </c>
      <c r="S9" s="4" t="s">
        <v>12</v>
      </c>
      <c r="T9" s="4" t="s">
        <v>11</v>
      </c>
      <c r="U9" s="4" t="s">
        <v>13</v>
      </c>
      <c r="V9" s="4" t="s">
        <v>24</v>
      </c>
      <c r="W9" s="4" t="s">
        <v>31</v>
      </c>
      <c r="X9" s="2" t="s">
        <v>23</v>
      </c>
      <c r="Y9" s="2" t="s">
        <v>25</v>
      </c>
      <c r="Z9" s="2" t="s">
        <v>26</v>
      </c>
      <c r="AA9" s="2" t="s">
        <v>27</v>
      </c>
      <c r="AB9" s="2" t="s">
        <v>46</v>
      </c>
      <c r="AC9" s="2" t="s">
        <v>47</v>
      </c>
      <c r="AD9" s="2" t="s">
        <v>29</v>
      </c>
      <c r="AE9" s="2" t="s">
        <v>30</v>
      </c>
      <c r="AF9" s="2" t="s">
        <v>32</v>
      </c>
      <c r="AG9" s="2" t="s">
        <v>54</v>
      </c>
      <c r="AH9" s="6" t="s">
        <v>34</v>
      </c>
      <c r="AI9" s="6" t="s">
        <v>44</v>
      </c>
      <c r="AJ9" s="6" t="s">
        <v>45</v>
      </c>
      <c r="AK9" s="6" t="s">
        <v>35</v>
      </c>
      <c r="AL9" s="6" t="s">
        <v>43</v>
      </c>
      <c r="AM9" s="6" t="s">
        <v>40</v>
      </c>
      <c r="AN9" s="6" t="s">
        <v>42</v>
      </c>
      <c r="AO9" s="6" t="s">
        <v>27</v>
      </c>
      <c r="AP9" s="6" t="s">
        <v>2</v>
      </c>
      <c r="AQ9" s="7" t="s">
        <v>54</v>
      </c>
      <c r="AR9" s="84"/>
      <c r="AS9" s="8" t="s">
        <v>34</v>
      </c>
      <c r="AT9" s="8" t="s">
        <v>44</v>
      </c>
      <c r="AU9" s="8" t="s">
        <v>45</v>
      </c>
      <c r="AV9" s="8" t="s">
        <v>35</v>
      </c>
      <c r="AW9" s="8" t="s">
        <v>43</v>
      </c>
      <c r="AX9" s="8" t="s">
        <v>40</v>
      </c>
      <c r="AY9" s="8" t="s">
        <v>42</v>
      </c>
      <c r="AZ9" s="8" t="s">
        <v>27</v>
      </c>
      <c r="BA9" s="8" t="s">
        <v>2</v>
      </c>
      <c r="BB9" s="9" t="s">
        <v>54</v>
      </c>
      <c r="BC9" s="10" t="s">
        <v>34</v>
      </c>
      <c r="BD9" s="10" t="s">
        <v>5</v>
      </c>
      <c r="BE9" s="10" t="s">
        <v>57</v>
      </c>
      <c r="BF9" s="10" t="s">
        <v>50</v>
      </c>
      <c r="BG9" s="10" t="s">
        <v>51</v>
      </c>
      <c r="BH9" s="10" t="s">
        <v>49</v>
      </c>
      <c r="BI9" s="10" t="s">
        <v>40</v>
      </c>
      <c r="BJ9" s="10" t="s">
        <v>42</v>
      </c>
      <c r="BK9" s="10" t="s">
        <v>27</v>
      </c>
      <c r="BL9" s="10" t="s">
        <v>2</v>
      </c>
      <c r="BM9" s="11" t="s">
        <v>54</v>
      </c>
      <c r="BN9" s="24" t="s">
        <v>34</v>
      </c>
      <c r="BO9" s="24" t="s">
        <v>5</v>
      </c>
      <c r="BP9" s="24" t="s">
        <v>50</v>
      </c>
      <c r="BQ9" s="25" t="s">
        <v>54</v>
      </c>
      <c r="BR9" s="93"/>
    </row>
    <row r="10" spans="2:70" s="13" customFormat="1" ht="18.75" customHeight="1" x14ac:dyDescent="0.3">
      <c r="B10" s="65">
        <v>1</v>
      </c>
      <c r="C10" s="65" t="s">
        <v>127</v>
      </c>
      <c r="D10" s="65" t="s">
        <v>21</v>
      </c>
      <c r="E10" s="65" t="s">
        <v>21</v>
      </c>
      <c r="F10" s="66" t="str">
        <f>CONCATENATE(D10&amp;" "&amp;E10)</f>
        <v>? ?</v>
      </c>
      <c r="G10" s="65" t="s">
        <v>21</v>
      </c>
      <c r="H10" s="65" t="s">
        <v>21</v>
      </c>
      <c r="I10" s="65" t="s">
        <v>21</v>
      </c>
      <c r="J10" s="71" t="str">
        <f>CONCATENATE(H10&amp;" "&amp;I10)</f>
        <v>? ?</v>
      </c>
      <c r="K10" s="65" t="s">
        <v>21</v>
      </c>
      <c r="L10" s="65" t="s">
        <v>21</v>
      </c>
      <c r="M10" s="65" t="s">
        <v>21</v>
      </c>
      <c r="N10" s="65" t="s">
        <v>21</v>
      </c>
      <c r="O10" s="65" t="s">
        <v>21</v>
      </c>
      <c r="P10" s="65" t="s">
        <v>21</v>
      </c>
      <c r="Q10" s="65" t="s">
        <v>21</v>
      </c>
      <c r="R10" s="66" t="str">
        <f>CONCATENATE(K10&amp;" "&amp;Q10)</f>
        <v>? ?</v>
      </c>
      <c r="S10" s="65" t="s">
        <v>52</v>
      </c>
      <c r="T10" s="65" t="s">
        <v>21</v>
      </c>
      <c r="U10" s="65" t="s">
        <v>21</v>
      </c>
      <c r="V10" s="65" t="s">
        <v>21</v>
      </c>
      <c r="W10" s="65" t="s">
        <v>21</v>
      </c>
      <c r="X10" s="65" t="s">
        <v>21</v>
      </c>
      <c r="Y10" s="65" t="s">
        <v>21</v>
      </c>
      <c r="Z10" s="65" t="s">
        <v>21</v>
      </c>
      <c r="AA10" s="65" t="s">
        <v>21</v>
      </c>
      <c r="AB10" s="65" t="s">
        <v>21</v>
      </c>
      <c r="AC10" s="65" t="s">
        <v>21</v>
      </c>
      <c r="AD10" s="65" t="s">
        <v>21</v>
      </c>
      <c r="AE10" s="65" t="s">
        <v>21</v>
      </c>
      <c r="AF10" s="65" t="s">
        <v>21</v>
      </c>
      <c r="AG10" s="65" t="s">
        <v>103</v>
      </c>
      <c r="AH10" s="75" t="s">
        <v>21</v>
      </c>
      <c r="AI10" s="75" t="s">
        <v>21</v>
      </c>
      <c r="AJ10" s="75" t="s">
        <v>21</v>
      </c>
      <c r="AK10" s="75" t="s">
        <v>21</v>
      </c>
      <c r="AL10" s="75" t="s">
        <v>21</v>
      </c>
      <c r="AM10" s="75" t="s">
        <v>21</v>
      </c>
      <c r="AN10" s="75" t="s">
        <v>56</v>
      </c>
      <c r="AO10" s="75" t="s">
        <v>21</v>
      </c>
      <c r="AP10" s="75" t="s">
        <v>21</v>
      </c>
      <c r="AQ10" s="75"/>
      <c r="AR10" s="75" t="s">
        <v>21</v>
      </c>
      <c r="AS10" s="75" t="s">
        <v>21</v>
      </c>
      <c r="AT10" s="75" t="s">
        <v>21</v>
      </c>
      <c r="AU10" s="75" t="s">
        <v>21</v>
      </c>
      <c r="AV10" s="75" t="s">
        <v>21</v>
      </c>
      <c r="AW10" s="75" t="s">
        <v>21</v>
      </c>
      <c r="AX10" s="75" t="s">
        <v>21</v>
      </c>
      <c r="AY10" s="75" t="s">
        <v>56</v>
      </c>
      <c r="AZ10" s="75" t="s">
        <v>21</v>
      </c>
      <c r="BA10" s="75" t="s">
        <v>21</v>
      </c>
      <c r="BB10" s="75"/>
      <c r="BC10" s="72" t="s">
        <v>21</v>
      </c>
      <c r="BD10" s="72" t="s">
        <v>21</v>
      </c>
      <c r="BE10" s="72" t="s">
        <v>21</v>
      </c>
      <c r="BF10" s="70" t="s">
        <v>21</v>
      </c>
      <c r="BG10" s="70" t="s">
        <v>21</v>
      </c>
      <c r="BH10" s="70" t="s">
        <v>21</v>
      </c>
      <c r="BI10" s="70" t="s">
        <v>21</v>
      </c>
      <c r="BJ10" s="70" t="s">
        <v>21</v>
      </c>
      <c r="BK10" s="70" t="s">
        <v>21</v>
      </c>
      <c r="BL10" s="70" t="s">
        <v>21</v>
      </c>
      <c r="BM10" s="70" t="s">
        <v>21</v>
      </c>
      <c r="BN10" s="69" t="s">
        <v>21</v>
      </c>
      <c r="BO10" s="69" t="s">
        <v>21</v>
      </c>
      <c r="BP10" s="69" t="s">
        <v>21</v>
      </c>
      <c r="BQ10" s="90" t="s">
        <v>121</v>
      </c>
      <c r="BR10" s="94">
        <v>44403</v>
      </c>
    </row>
    <row r="11" spans="2:70" s="13" customFormat="1" ht="18.75" x14ac:dyDescent="0.3">
      <c r="B11" s="65"/>
      <c r="C11" s="65"/>
      <c r="D11" s="65"/>
      <c r="E11" s="65"/>
      <c r="F11" s="66"/>
      <c r="G11" s="65"/>
      <c r="H11" s="65"/>
      <c r="I11" s="65"/>
      <c r="J11" s="71"/>
      <c r="K11" s="65"/>
      <c r="L11" s="65"/>
      <c r="M11" s="65"/>
      <c r="N11" s="65"/>
      <c r="O11" s="65"/>
      <c r="P11" s="65"/>
      <c r="Q11" s="65"/>
      <c r="R11" s="66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3"/>
      <c r="BD11" s="73"/>
      <c r="BE11" s="73"/>
      <c r="BF11" s="70"/>
      <c r="BG11" s="70"/>
      <c r="BH11" s="70"/>
      <c r="BI11" s="70"/>
      <c r="BJ11" s="70"/>
      <c r="BK11" s="70"/>
      <c r="BL11" s="70"/>
      <c r="BM11" s="70"/>
      <c r="BN11" s="69"/>
      <c r="BO11" s="69"/>
      <c r="BP11" s="69"/>
      <c r="BQ11" s="90"/>
      <c r="BR11" s="95"/>
    </row>
    <row r="12" spans="2:70" s="13" customFormat="1" ht="19.5" thickBot="1" x14ac:dyDescent="0.35">
      <c r="B12" s="65"/>
      <c r="C12" s="65"/>
      <c r="D12" s="65"/>
      <c r="E12" s="65"/>
      <c r="F12" s="66"/>
      <c r="G12" s="65"/>
      <c r="H12" s="65"/>
      <c r="I12" s="65"/>
      <c r="J12" s="71"/>
      <c r="K12" s="65"/>
      <c r="L12" s="65"/>
      <c r="M12" s="65"/>
      <c r="N12" s="65"/>
      <c r="O12" s="65"/>
      <c r="P12" s="65"/>
      <c r="Q12" s="65"/>
      <c r="R12" s="66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4"/>
      <c r="BD12" s="74"/>
      <c r="BE12" s="74"/>
      <c r="BF12" s="70"/>
      <c r="BG12" s="70"/>
      <c r="BH12" s="70"/>
      <c r="BI12" s="70"/>
      <c r="BJ12" s="70"/>
      <c r="BK12" s="70"/>
      <c r="BL12" s="70"/>
      <c r="BM12" s="70"/>
      <c r="BN12" s="69"/>
      <c r="BO12" s="69"/>
      <c r="BP12" s="69"/>
      <c r="BQ12" s="90"/>
      <c r="BR12" s="96"/>
    </row>
    <row r="13" spans="2:70" ht="5.25" customHeight="1" x14ac:dyDescent="0.25"/>
    <row r="14" spans="2:70" ht="18.75" x14ac:dyDescent="0.3">
      <c r="C14" s="14" t="s">
        <v>91</v>
      </c>
      <c r="D14" s="1" t="s">
        <v>19</v>
      </c>
      <c r="E14" s="13" t="s">
        <v>93</v>
      </c>
      <c r="O14" s="15" t="s">
        <v>74</v>
      </c>
      <c r="AL14" s="15" t="s">
        <v>39</v>
      </c>
      <c r="AW14" s="15" t="s">
        <v>39</v>
      </c>
    </row>
    <row r="15" spans="2:70" ht="18.75" x14ac:dyDescent="0.3">
      <c r="C15" s="14" t="s">
        <v>92</v>
      </c>
      <c r="D15" s="1" t="s">
        <v>19</v>
      </c>
      <c r="E15" s="13" t="s">
        <v>94</v>
      </c>
      <c r="O15" s="15" t="s">
        <v>75</v>
      </c>
      <c r="AL15" s="15" t="s">
        <v>8</v>
      </c>
      <c r="AW15" s="15" t="s">
        <v>8</v>
      </c>
    </row>
    <row r="16" spans="2:70" ht="15.75" thickBot="1" x14ac:dyDescent="0.3">
      <c r="O16" s="15" t="s">
        <v>76</v>
      </c>
      <c r="AL16" s="15" t="s">
        <v>36</v>
      </c>
      <c r="AW16" s="15" t="s">
        <v>36</v>
      </c>
    </row>
    <row r="17" spans="2:49" ht="21" x14ac:dyDescent="0.35">
      <c r="B17" s="16"/>
      <c r="C17" s="88" t="s">
        <v>63</v>
      </c>
      <c r="D17" s="88"/>
      <c r="E17" s="88"/>
      <c r="F17" s="88"/>
      <c r="G17" s="88"/>
      <c r="H17" s="88"/>
      <c r="I17" s="88"/>
      <c r="J17" s="88"/>
      <c r="K17" s="88"/>
      <c r="L17" s="88"/>
      <c r="M17" s="89"/>
      <c r="O17" s="15" t="s">
        <v>86</v>
      </c>
      <c r="AL17" s="15" t="s">
        <v>6</v>
      </c>
      <c r="AW17" s="15" t="s">
        <v>6</v>
      </c>
    </row>
    <row r="18" spans="2:49" ht="21" x14ac:dyDescent="0.35">
      <c r="B18" s="17" t="s">
        <v>64</v>
      </c>
      <c r="C18" s="18" t="s">
        <v>95</v>
      </c>
      <c r="D18" s="18"/>
      <c r="E18" s="18"/>
      <c r="F18" s="18"/>
      <c r="G18" s="18"/>
      <c r="H18" s="18"/>
      <c r="I18" s="18"/>
      <c r="J18" s="18"/>
      <c r="K18" s="18"/>
      <c r="L18" s="18"/>
      <c r="M18" s="19"/>
      <c r="O18" s="15" t="s">
        <v>77</v>
      </c>
      <c r="AL18" s="15" t="s">
        <v>15</v>
      </c>
      <c r="AW18" s="15" t="s">
        <v>15</v>
      </c>
    </row>
    <row r="19" spans="2:49" x14ac:dyDescent="0.25">
      <c r="B19" s="17" t="s">
        <v>65</v>
      </c>
      <c r="C19" s="85" t="s">
        <v>96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O19" s="15" t="s">
        <v>78</v>
      </c>
      <c r="AL19" s="15" t="s">
        <v>37</v>
      </c>
      <c r="AW19" s="15" t="s">
        <v>37</v>
      </c>
    </row>
    <row r="20" spans="2:49" x14ac:dyDescent="0.25">
      <c r="B20" s="17" t="s">
        <v>66</v>
      </c>
      <c r="C20" s="85" t="s">
        <v>105</v>
      </c>
      <c r="D20" s="85"/>
      <c r="E20" s="85"/>
      <c r="F20" s="85"/>
      <c r="G20" s="85"/>
      <c r="H20" s="85"/>
      <c r="I20" s="85"/>
      <c r="J20" s="85"/>
      <c r="K20" s="85"/>
      <c r="L20" s="85"/>
      <c r="M20" s="86"/>
      <c r="O20" s="15" t="s">
        <v>79</v>
      </c>
      <c r="AL20" s="15" t="s">
        <v>0</v>
      </c>
      <c r="AW20" s="15" t="s">
        <v>0</v>
      </c>
    </row>
    <row r="21" spans="2:49" x14ac:dyDescent="0.25">
      <c r="B21" s="17" t="s">
        <v>67</v>
      </c>
      <c r="C21" s="85" t="s">
        <v>97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O21" s="15" t="s">
        <v>80</v>
      </c>
      <c r="AL21" s="15" t="s">
        <v>9</v>
      </c>
      <c r="AW21" s="15" t="s">
        <v>9</v>
      </c>
    </row>
    <row r="22" spans="2:49" ht="18.75" x14ac:dyDescent="0.3">
      <c r="B22" s="17" t="s">
        <v>68</v>
      </c>
      <c r="C22" s="85" t="s">
        <v>99</v>
      </c>
      <c r="D22" s="85"/>
      <c r="E22" s="85"/>
      <c r="F22" s="85"/>
      <c r="G22" s="85"/>
      <c r="H22" s="85"/>
      <c r="I22" s="85"/>
      <c r="J22" s="85"/>
      <c r="K22" s="85"/>
      <c r="L22" s="85"/>
      <c r="M22" s="86"/>
      <c r="O22" s="15" t="s">
        <v>81</v>
      </c>
      <c r="AL22" s="15" t="s">
        <v>14</v>
      </c>
      <c r="AW22" s="15" t="s">
        <v>14</v>
      </c>
    </row>
    <row r="23" spans="2:49" ht="18.75" x14ac:dyDescent="0.3">
      <c r="B23" s="17"/>
      <c r="C23" s="85" t="s">
        <v>100</v>
      </c>
      <c r="D23" s="85"/>
      <c r="E23" s="85"/>
      <c r="F23" s="85"/>
      <c r="G23" s="85"/>
      <c r="H23" s="85"/>
      <c r="I23" s="85"/>
      <c r="J23" s="85"/>
      <c r="K23" s="85"/>
      <c r="L23" s="85"/>
      <c r="M23" s="86"/>
      <c r="O23" s="15" t="s">
        <v>82</v>
      </c>
      <c r="AL23" s="15" t="s">
        <v>10</v>
      </c>
      <c r="AW23" s="15" t="s">
        <v>10</v>
      </c>
    </row>
    <row r="24" spans="2:49" ht="21.75" thickBot="1" x14ac:dyDescent="0.4">
      <c r="B24" s="20" t="s">
        <v>69</v>
      </c>
      <c r="C24" s="77" t="s">
        <v>101</v>
      </c>
      <c r="D24" s="77"/>
      <c r="E24" s="77"/>
      <c r="F24" s="77"/>
      <c r="G24" s="77"/>
      <c r="H24" s="77"/>
      <c r="I24" s="77"/>
      <c r="J24" s="77"/>
      <c r="K24" s="77"/>
      <c r="L24" s="77"/>
      <c r="M24" s="78"/>
      <c r="O24" s="15" t="s">
        <v>83</v>
      </c>
      <c r="AL24" s="15" t="s">
        <v>38</v>
      </c>
      <c r="AW24" s="15" t="s">
        <v>38</v>
      </c>
    </row>
    <row r="25" spans="2:49" x14ac:dyDescent="0.25">
      <c r="O25" s="15" t="s">
        <v>84</v>
      </c>
      <c r="AL25" s="15" t="s">
        <v>1</v>
      </c>
      <c r="AW25" s="15" t="s">
        <v>1</v>
      </c>
    </row>
    <row r="26" spans="2:49" ht="9.75" customHeight="1" thickBot="1" x14ac:dyDescent="0.3">
      <c r="O26" s="15" t="s">
        <v>85</v>
      </c>
      <c r="AL26" s="15" t="s">
        <v>41</v>
      </c>
      <c r="AW26" s="15" t="s">
        <v>41</v>
      </c>
    </row>
    <row r="27" spans="2:49" ht="15.75" x14ac:dyDescent="0.25">
      <c r="C27" s="101" t="s">
        <v>89</v>
      </c>
      <c r="D27" s="102"/>
      <c r="E27" s="103"/>
      <c r="F27" s="97" t="s">
        <v>90</v>
      </c>
      <c r="G27" s="97"/>
      <c r="H27" s="98"/>
      <c r="O27" s="21" t="s">
        <v>21</v>
      </c>
      <c r="AL27" s="21" t="s">
        <v>21</v>
      </c>
      <c r="AW27" s="21" t="s">
        <v>21</v>
      </c>
    </row>
    <row r="28" spans="2:49" ht="16.5" thickBot="1" x14ac:dyDescent="0.3">
      <c r="C28" s="104" t="s">
        <v>14</v>
      </c>
      <c r="D28" s="105"/>
      <c r="E28" s="106"/>
      <c r="F28" s="99"/>
      <c r="G28" s="99"/>
      <c r="H28" s="100"/>
      <c r="O28" s="21" t="s">
        <v>21</v>
      </c>
      <c r="AL28" s="21" t="s">
        <v>21</v>
      </c>
      <c r="AW28" s="21" t="s">
        <v>21</v>
      </c>
    </row>
    <row r="29" spans="2:49" x14ac:dyDescent="0.25">
      <c r="O29" s="21" t="s">
        <v>21</v>
      </c>
      <c r="AL29" s="21" t="s">
        <v>21</v>
      </c>
      <c r="AW29" s="21" t="s">
        <v>21</v>
      </c>
    </row>
    <row r="30" spans="2:49" ht="18.75" x14ac:dyDescent="0.3">
      <c r="H30" s="87">
        <v>44384</v>
      </c>
      <c r="I30" s="67"/>
      <c r="J30" s="67"/>
      <c r="O30" s="22"/>
      <c r="AL30" s="21" t="s">
        <v>21</v>
      </c>
      <c r="AW30" s="21" t="s">
        <v>21</v>
      </c>
    </row>
    <row r="31" spans="2:49" ht="18.75" x14ac:dyDescent="0.3">
      <c r="H31" s="67"/>
      <c r="I31" s="67"/>
      <c r="J31" s="67"/>
      <c r="AL31" s="21" t="s">
        <v>21</v>
      </c>
      <c r="AW31" s="21" t="s">
        <v>21</v>
      </c>
    </row>
    <row r="32" spans="2:49" ht="18.75" x14ac:dyDescent="0.3">
      <c r="H32" s="67" t="s">
        <v>55</v>
      </c>
      <c r="I32" s="67"/>
      <c r="J32" s="67"/>
    </row>
    <row r="33" spans="8:10" ht="18.75" x14ac:dyDescent="0.3">
      <c r="H33" s="67" t="s">
        <v>88</v>
      </c>
      <c r="I33" s="67"/>
      <c r="J33" s="67"/>
    </row>
    <row r="34" spans="8:10" x14ac:dyDescent="0.25">
      <c r="H34" s="76">
        <v>5057519007</v>
      </c>
      <c r="I34" s="76"/>
      <c r="J34" s="76"/>
    </row>
    <row r="35" spans="8:10" x14ac:dyDescent="0.25">
      <c r="H35" s="76" t="s">
        <v>104</v>
      </c>
      <c r="I35" s="76"/>
      <c r="J35" s="76"/>
    </row>
  </sheetData>
  <sheetProtection algorithmName="SHA-512" hashValue="SSwTrkjXiur6jHs8yle4Z9RwUKF0S5UHTFIcV0yTD+1r40jYDvD/tMwOeMjlZMChr6jGTsogCymwSFs+WPtD7g==" saltValue="NtWjzv/mtq6CvcWqep9PRw==" spinCount="100000" sheet="1" formatCells="0" formatColumns="0" formatRows="0" insertColumns="0" insertRows="0" insertHyperlinks="0" deleteColumns="0" deleteRows="0" sort="0" autoFilter="0" pivotTables="0"/>
  <mergeCells count="99">
    <mergeCell ref="BQ10:BQ12"/>
    <mergeCell ref="BN8:BQ8"/>
    <mergeCell ref="BR8:BR9"/>
    <mergeCell ref="BR10:BR12"/>
    <mergeCell ref="F27:H28"/>
    <mergeCell ref="BC8:BM8"/>
    <mergeCell ref="AD10:AD12"/>
    <mergeCell ref="H35:J35"/>
    <mergeCell ref="C19:M19"/>
    <mergeCell ref="C20:M20"/>
    <mergeCell ref="C21:M21"/>
    <mergeCell ref="C22:M22"/>
    <mergeCell ref="C23:M23"/>
    <mergeCell ref="H30:J30"/>
    <mergeCell ref="H31:J31"/>
    <mergeCell ref="H32:J32"/>
    <mergeCell ref="H33:J33"/>
    <mergeCell ref="C27:E27"/>
    <mergeCell ref="C28:E28"/>
    <mergeCell ref="AJ10:AJ12"/>
    <mergeCell ref="H34:J34"/>
    <mergeCell ref="C24:M24"/>
    <mergeCell ref="B8:AG8"/>
    <mergeCell ref="AS8:BB8"/>
    <mergeCell ref="AH8:AQ8"/>
    <mergeCell ref="AR8:AR9"/>
    <mergeCell ref="AA10:AA12"/>
    <mergeCell ref="Z10:Z12"/>
    <mergeCell ref="AB10:AB12"/>
    <mergeCell ref="AC10:AC12"/>
    <mergeCell ref="C17:M17"/>
    <mergeCell ref="AE10:AE12"/>
    <mergeCell ref="AF10:AF12"/>
    <mergeCell ref="AG10:AG12"/>
    <mergeCell ref="AH10:AH12"/>
    <mergeCell ref="AI10:AI12"/>
    <mergeCell ref="AV10:AV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BE10:BE12"/>
    <mergeCell ref="BF10:BF12"/>
    <mergeCell ref="BG10:BG12"/>
    <mergeCell ref="BH10:BH12"/>
    <mergeCell ref="AW10:AW12"/>
    <mergeCell ref="AX10:AX12"/>
    <mergeCell ref="AY10:AY12"/>
    <mergeCell ref="AZ10:AZ12"/>
    <mergeCell ref="BA10:BA12"/>
    <mergeCell ref="BB10:BB12"/>
    <mergeCell ref="BP10:BP12"/>
    <mergeCell ref="BN10:BN12"/>
    <mergeCell ref="BO10:BO12"/>
    <mergeCell ref="S10:S12"/>
    <mergeCell ref="T10:T12"/>
    <mergeCell ref="U10:U12"/>
    <mergeCell ref="V10:V12"/>
    <mergeCell ref="W10:W12"/>
    <mergeCell ref="X10:X12"/>
    <mergeCell ref="BI10:BI12"/>
    <mergeCell ref="BJ10:BJ12"/>
    <mergeCell ref="BK10:BK12"/>
    <mergeCell ref="BL10:BL12"/>
    <mergeCell ref="BM10:BM12"/>
    <mergeCell ref="BC10:BC12"/>
    <mergeCell ref="BD10:BD12"/>
    <mergeCell ref="Y10:Y12"/>
    <mergeCell ref="B10:B12"/>
    <mergeCell ref="C10:C12"/>
    <mergeCell ref="D10:D12"/>
    <mergeCell ref="G10:G12"/>
    <mergeCell ref="M10:M12"/>
    <mergeCell ref="P10:P12"/>
    <mergeCell ref="Q10:Q12"/>
    <mergeCell ref="R10:R12"/>
    <mergeCell ref="N10:N12"/>
    <mergeCell ref="O10:O12"/>
    <mergeCell ref="H10:H12"/>
    <mergeCell ref="I10:I12"/>
    <mergeCell ref="J10:J12"/>
    <mergeCell ref="K10:K12"/>
    <mergeCell ref="L10:L12"/>
    <mergeCell ref="L1:W5"/>
    <mergeCell ref="E10:E12"/>
    <mergeCell ref="F10:F12"/>
    <mergeCell ref="B1:J1"/>
    <mergeCell ref="B2:J2"/>
    <mergeCell ref="B3:J3"/>
    <mergeCell ref="B6:J6"/>
    <mergeCell ref="B5:J5"/>
    <mergeCell ref="B4:J4"/>
  </mergeCells>
  <phoneticPr fontId="2" type="noConversion"/>
  <dataValidations count="12">
    <dataValidation type="list" allowBlank="1" showInputMessage="1" showErrorMessage="1" sqref="K10" xr:uid="{00000000-0002-0000-0100-000000000000}">
      <formula1>"K,E,?"</formula1>
    </dataValidation>
    <dataValidation type="list" allowBlank="1" showInputMessage="1" showErrorMessage="1" sqref="P10 AF10 M10" xr:uid="{00000000-0002-0000-0100-000001000000}">
      <formula1>"Evet, Hayır,?"</formula1>
    </dataValidation>
    <dataValidation type="list" allowBlank="1" showInputMessage="1" showErrorMessage="1" sqref="AK10 AV10" xr:uid="{00000000-0002-0000-0100-000002000000}">
      <formula1>"Sağ,Vefat,?"</formula1>
    </dataValidation>
    <dataValidation type="list" allowBlank="1" showInputMessage="1" showErrorMessage="1" sqref="AP10 BA10 BL10" xr:uid="{00000000-0002-0000-0100-000003000000}">
      <formula1>"Çok İyi, İyi, Orta,Zayıf, İhtiyaç Sahibi,?"</formula1>
    </dataValidation>
    <dataValidation type="list" allowBlank="1" showInputMessage="1" showErrorMessage="1" sqref="L10" xr:uid="{00000000-0002-0000-0100-000004000000}">
      <formula1>"0 Rh(+),0 Rh(-), A Rh(+),A Rh(-),B Rh(+),B Rh(-),AB Rh(+),AB Rh(-),?"</formula1>
    </dataValidation>
    <dataValidation type="list" allowBlank="1" showInputMessage="1" showErrorMessage="1" sqref="BD10" xr:uid="{00000000-0002-0000-0100-000005000000}">
      <formula1>"Anne,Baba,Diğer,?"</formula1>
    </dataValidation>
    <dataValidation type="list" allowBlank="1" showInputMessage="1" showErrorMessage="1" sqref="AB10" xr:uid="{00000000-0002-0000-0100-000006000000}">
      <formula1>"Var, Yok,?"</formula1>
    </dataValidation>
    <dataValidation type="list" allowBlank="1" showInputMessage="1" showErrorMessage="1" sqref="Q10:Q12" xr:uid="{00000000-0002-0000-0100-000007000000}">
      <formula1>"Paralı,Parasız,?"</formula1>
    </dataValidation>
    <dataValidation type="list" allowBlank="1" showInputMessage="1" showErrorMessage="1" sqref="N10:N12" xr:uid="{00000000-0002-0000-0100-000008000000}">
      <formula1>"İstiyorum, İstemiyorum,?"</formula1>
    </dataValidation>
    <dataValidation type="list" allowBlank="1" showInputMessage="1" showErrorMessage="1" sqref="O10:O12" xr:uid="{00000000-0002-0000-0100-000009000000}">
      <formula1>$O$14:$O$29</formula1>
    </dataValidation>
    <dataValidation type="list" allowBlank="1" showInputMessage="1" showErrorMessage="1" sqref="AL10 AW10 BH10" xr:uid="{00000000-0002-0000-0100-00000A000000}">
      <formula1>$AL$14:$AL$43</formula1>
    </dataValidation>
    <dataValidation type="list" allowBlank="1" showInputMessage="1" showErrorMessage="1" sqref="AR10:AR12" xr:uid="{00000000-0002-0000-0100-00000B000000}">
      <formula1>"Ayrı, Birlikte,?"</formula1>
    </dataValidation>
  </dataValidations>
  <hyperlinks>
    <hyperlink ref="Z10" r:id="rId1" display="irfankarabacak07@hotmail.com" xr:uid="{00000000-0004-0000-0100-000000000000}"/>
    <hyperlink ref="AJ10" r:id="rId2" display="irfankarabacak07@hotmail.com" xr:uid="{00000000-0004-0000-0100-000001000000}"/>
    <hyperlink ref="AU10" r:id="rId3" display="irfankarabacak07@hotmail.com" xr:uid="{00000000-0004-0000-0100-000002000000}"/>
    <hyperlink ref="BG10" r:id="rId4" display="irfankarabacak07@hotmail.com" xr:uid="{00000000-0004-0000-0100-000003000000}"/>
  </hyperlinks>
  <pageMargins left="0.7" right="0.7" top="0.75" bottom="0.75" header="0.3" footer="0.3"/>
  <pageSetup paperSize="9" orientation="portrait" r:id="rId5"/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R43"/>
  <sheetViews>
    <sheetView workbookViewId="0">
      <selection activeCell="C7" sqref="C7:F7"/>
    </sheetView>
  </sheetViews>
  <sheetFormatPr defaultRowHeight="18.75" customHeight="1" x14ac:dyDescent="0.25"/>
  <cols>
    <col min="1" max="1" width="9.140625" style="1"/>
    <col min="2" max="2" width="31.140625" style="1" customWidth="1"/>
    <col min="3" max="3" width="47.28515625" style="1" customWidth="1"/>
    <col min="4" max="4" width="1.5703125" style="1" customWidth="1"/>
    <col min="5" max="5" width="28.28515625" style="1" customWidth="1"/>
    <col min="6" max="7" width="39.5703125" style="1" customWidth="1"/>
    <col min="8" max="8" width="22.85546875" style="1" customWidth="1"/>
    <col min="9" max="9" width="8.5703125" style="1" hidden="1" customWidth="1"/>
    <col min="10" max="10" width="5.28515625" style="1" hidden="1" customWidth="1"/>
    <col min="11" max="11" width="5.7109375" style="1" hidden="1" customWidth="1"/>
    <col min="12" max="12" width="4.5703125" style="1" hidden="1" customWidth="1"/>
    <col min="13" max="13" width="6" style="1" hidden="1" customWidth="1"/>
    <col min="14" max="16384" width="9.140625" style="1"/>
  </cols>
  <sheetData>
    <row r="2" spans="2:18" ht="23.25" x14ac:dyDescent="0.35">
      <c r="B2" s="116" t="str">
        <f>'KAYIT FORMU (BİLGİ GİRİŞ)'!B1:J1</f>
        <v>T.C.</v>
      </c>
      <c r="C2" s="116"/>
      <c r="D2" s="116"/>
      <c r="E2" s="116"/>
      <c r="F2" s="116"/>
      <c r="G2" s="116"/>
      <c r="N2" s="113" t="s">
        <v>126</v>
      </c>
      <c r="O2" s="113"/>
      <c r="P2" s="113"/>
      <c r="Q2" s="113"/>
      <c r="R2" s="113"/>
    </row>
    <row r="3" spans="2:18" ht="23.25" x14ac:dyDescent="0.35">
      <c r="B3" s="116" t="str">
        <f>'KAYIT FORMU (BİLGİ GİRİŞ)'!B2:J2</f>
        <v>BEYŞEHİR KAYMAKAMLIĞI</v>
      </c>
      <c r="C3" s="116"/>
      <c r="D3" s="116"/>
      <c r="E3" s="116"/>
      <c r="F3" s="116"/>
      <c r="G3" s="116"/>
      <c r="N3" s="113"/>
      <c r="O3" s="113"/>
      <c r="P3" s="113"/>
      <c r="Q3" s="113"/>
      <c r="R3" s="113"/>
    </row>
    <row r="4" spans="2:18" ht="23.25" x14ac:dyDescent="0.35">
      <c r="B4" s="116" t="str">
        <f>'KAYIT FORMU (BİLGİ GİRİŞ)'!B3:J3</f>
        <v>Fetullah Bayır Fen Lisesi Müdürlüğü</v>
      </c>
      <c r="C4" s="116"/>
      <c r="D4" s="116"/>
      <c r="E4" s="116"/>
      <c r="F4" s="116"/>
      <c r="G4" s="116"/>
      <c r="N4" s="113"/>
      <c r="O4" s="113"/>
      <c r="P4" s="113"/>
      <c r="Q4" s="113"/>
      <c r="R4" s="113"/>
    </row>
    <row r="5" spans="2:18" ht="18.75" customHeight="1" x14ac:dyDescent="0.35">
      <c r="B5" s="116"/>
      <c r="C5" s="116"/>
      <c r="D5" s="116"/>
      <c r="E5" s="116"/>
      <c r="F5" s="116"/>
      <c r="G5" s="116"/>
    </row>
    <row r="6" spans="2:18" ht="18.75" customHeight="1" thickBot="1" x14ac:dyDescent="0.4">
      <c r="B6" s="116" t="str">
        <f>'KAYIT FORMU (BİLGİ GİRİŞ)'!B5:J5</f>
        <v>2021-2022 Öğretim Yılı</v>
      </c>
      <c r="C6" s="116"/>
      <c r="D6" s="116"/>
      <c r="E6" s="116"/>
      <c r="F6" s="116"/>
      <c r="G6" s="116"/>
    </row>
    <row r="7" spans="2:18" ht="32.25" thickBot="1" x14ac:dyDescent="0.55000000000000004">
      <c r="B7" s="27" t="str">
        <f>C15</f>
        <v>? ?</v>
      </c>
      <c r="C7" s="119" t="str">
        <f>'KAYIT FORMU (BİLGİ GİRİŞ)'!B6</f>
        <v>(ÖĞRENCİ BİLGİ FORMU)</v>
      </c>
      <c r="D7" s="119"/>
      <c r="E7" s="119"/>
      <c r="F7" s="119"/>
      <c r="G7" s="27" t="str">
        <f>C16</f>
        <v>?</v>
      </c>
    </row>
    <row r="8" spans="2:18" ht="18.75" customHeight="1" thickBot="1" x14ac:dyDescent="0.3"/>
    <row r="9" spans="2:18" ht="27.75" customHeight="1" thickTop="1" thickBot="1" x14ac:dyDescent="0.45">
      <c r="B9" s="120" t="s">
        <v>108</v>
      </c>
      <c r="C9" s="121"/>
      <c r="D9" s="23"/>
      <c r="E9" s="109" t="s">
        <v>106</v>
      </c>
      <c r="F9" s="110"/>
      <c r="G9" s="38" t="s">
        <v>107</v>
      </c>
    </row>
    <row r="10" spans="2:18" ht="9" customHeight="1" thickBot="1" x14ac:dyDescent="0.3">
      <c r="E10" s="39"/>
      <c r="F10" s="40"/>
      <c r="G10" s="41"/>
      <c r="I10" s="1" t="s">
        <v>117</v>
      </c>
      <c r="J10" s="1" t="s">
        <v>118</v>
      </c>
      <c r="K10" s="1" t="s">
        <v>7</v>
      </c>
      <c r="L10" s="1" t="s">
        <v>119</v>
      </c>
      <c r="M10" s="1" t="s">
        <v>120</v>
      </c>
    </row>
    <row r="11" spans="2:18" ht="18.75" customHeight="1" thickTop="1" x14ac:dyDescent="0.3">
      <c r="B11" s="30" t="s">
        <v>53</v>
      </c>
      <c r="C11" s="31">
        <v>1</v>
      </c>
      <c r="E11" s="42" t="s">
        <v>34</v>
      </c>
      <c r="F11" s="28" t="str">
        <f>VLOOKUP($C$12,'KAYIT FORMU (BİLGİ GİRİŞ)'!$C$10:$BR$12,J12)</f>
        <v>?</v>
      </c>
      <c r="G11" s="43" t="str">
        <f>VLOOKUP($C$12,'KAYIT FORMU (BİLGİ GİRİŞ)'!$C$10:$BR$12,K12)</f>
        <v>?</v>
      </c>
    </row>
    <row r="12" spans="2:18" ht="18.75" customHeight="1" x14ac:dyDescent="0.3">
      <c r="B12" s="32" t="s">
        <v>18</v>
      </c>
      <c r="C12" s="33" t="str">
        <f>'KAYIT FORMU (BİLGİ GİRİŞ)'!C10</f>
        <v>?????????</v>
      </c>
      <c r="E12" s="42" t="s">
        <v>44</v>
      </c>
      <c r="F12" s="28" t="str">
        <f>VLOOKUP($C$12,'KAYIT FORMU (BİLGİ GİRİŞ)'!$C$10:$BR$12,J13)</f>
        <v>?</v>
      </c>
      <c r="G12" s="43" t="str">
        <f>VLOOKUP($C$12,'KAYIT FORMU (BİLGİ GİRİŞ)'!$C$10:$BR$12,K13)</f>
        <v>?</v>
      </c>
      <c r="I12" s="1">
        <v>1</v>
      </c>
      <c r="J12" s="1">
        <f>I42+1</f>
        <v>32</v>
      </c>
      <c r="K12" s="1">
        <f>J22+1</f>
        <v>43</v>
      </c>
      <c r="L12" s="1">
        <f>K21+1</f>
        <v>53</v>
      </c>
      <c r="M12" s="1">
        <f>L22+1</f>
        <v>64</v>
      </c>
    </row>
    <row r="13" spans="2:18" ht="18.75" customHeight="1" x14ac:dyDescent="0.3">
      <c r="B13" s="32" t="s">
        <v>59</v>
      </c>
      <c r="C13" s="33" t="str">
        <f>VLOOKUP($C$12,'KAYIT FORMU (BİLGİ GİRİŞ)'!$C$10:$BR$12,I13)</f>
        <v>?</v>
      </c>
      <c r="E13" s="42" t="s">
        <v>45</v>
      </c>
      <c r="F13" s="29" t="str">
        <f>VLOOKUP($C$12,'KAYIT FORMU (BİLGİ GİRİŞ)'!$C$10:$BR$12,J14)</f>
        <v>?</v>
      </c>
      <c r="G13" s="44" t="str">
        <f>VLOOKUP($C$12,'KAYIT FORMU (BİLGİ GİRİŞ)'!$C$10:$BR$12,K14)</f>
        <v>?</v>
      </c>
      <c r="I13" s="1">
        <f>I12+1</f>
        <v>2</v>
      </c>
      <c r="J13" s="1">
        <f>J12+1</f>
        <v>33</v>
      </c>
      <c r="K13" s="1">
        <f>K12+1</f>
        <v>44</v>
      </c>
      <c r="L13" s="1">
        <f>L12+1</f>
        <v>54</v>
      </c>
      <c r="M13" s="1">
        <f>M12+1</f>
        <v>65</v>
      </c>
    </row>
    <row r="14" spans="2:18" ht="18.75" customHeight="1" x14ac:dyDescent="0.3">
      <c r="B14" s="32" t="s">
        <v>58</v>
      </c>
      <c r="C14" s="33" t="str">
        <f>VLOOKUP($C$12,'KAYIT FORMU (BİLGİ GİRİŞ)'!$C$10:$BR$12,I14)</f>
        <v>?</v>
      </c>
      <c r="E14" s="42" t="s">
        <v>35</v>
      </c>
      <c r="F14" s="28" t="str">
        <f>VLOOKUP($C$12,'KAYIT FORMU (BİLGİ GİRİŞ)'!$C$10:$BR$12,J15)</f>
        <v>?</v>
      </c>
      <c r="G14" s="43" t="str">
        <f>VLOOKUP($C$12,'KAYIT FORMU (BİLGİ GİRİŞ)'!$C$10:$BR$12,K15)</f>
        <v>?</v>
      </c>
      <c r="I14" s="1">
        <f t="shared" ref="I14:I42" si="0">I13+1</f>
        <v>3</v>
      </c>
      <c r="J14" s="1">
        <f t="shared" ref="J14:J22" si="1">J13+1</f>
        <v>34</v>
      </c>
      <c r="K14" s="1">
        <f t="shared" ref="K14:K21" si="2">K13+1</f>
        <v>45</v>
      </c>
      <c r="L14" s="1">
        <f t="shared" ref="L14:M22" si="3">L13+1</f>
        <v>55</v>
      </c>
      <c r="M14" s="1">
        <f t="shared" si="3"/>
        <v>66</v>
      </c>
    </row>
    <row r="15" spans="2:18" ht="18.75" customHeight="1" x14ac:dyDescent="0.3">
      <c r="B15" s="32" t="s">
        <v>87</v>
      </c>
      <c r="C15" s="33" t="str">
        <f>VLOOKUP($C$12,'KAYIT FORMU (BİLGİ GİRİŞ)'!$C$10:$BR$12,I15)</f>
        <v>? ?</v>
      </c>
      <c r="E15" s="42" t="s">
        <v>43</v>
      </c>
      <c r="F15" s="28" t="str">
        <f>VLOOKUP($C$12,'KAYIT FORMU (BİLGİ GİRİŞ)'!$C$10:$BR$12,J16)</f>
        <v>?</v>
      </c>
      <c r="G15" s="43" t="str">
        <f>VLOOKUP($C$12,'KAYIT FORMU (BİLGİ GİRİŞ)'!$C$10:$BR$12,K16)</f>
        <v>?</v>
      </c>
      <c r="I15" s="1">
        <f t="shared" si="0"/>
        <v>4</v>
      </c>
      <c r="J15" s="1">
        <f t="shared" si="1"/>
        <v>35</v>
      </c>
      <c r="K15" s="1">
        <f t="shared" si="2"/>
        <v>46</v>
      </c>
      <c r="L15" s="1">
        <f t="shared" si="3"/>
        <v>56</v>
      </c>
      <c r="M15" s="1">
        <f t="shared" si="3"/>
        <v>67</v>
      </c>
    </row>
    <row r="16" spans="2:18" ht="18.75" customHeight="1" x14ac:dyDescent="0.3">
      <c r="B16" s="32" t="s">
        <v>17</v>
      </c>
      <c r="C16" s="33" t="str">
        <f>VLOOKUP($C$12,'KAYIT FORMU (BİLGİ GİRİŞ)'!$C$10:$BR$12,I16)</f>
        <v>?</v>
      </c>
      <c r="E16" s="42" t="s">
        <v>115</v>
      </c>
      <c r="F16" s="28" t="str">
        <f>VLOOKUP($C$12,'KAYIT FORMU (BİLGİ GİRİŞ)'!$C$10:$BR$12,J17)</f>
        <v>?</v>
      </c>
      <c r="G16" s="43" t="str">
        <f>VLOOKUP($C$12,'KAYIT FORMU (BİLGİ GİRİŞ)'!$C$10:$BR$12,K17)</f>
        <v>?</v>
      </c>
      <c r="I16" s="1">
        <f t="shared" si="0"/>
        <v>5</v>
      </c>
      <c r="J16" s="1">
        <f t="shared" si="1"/>
        <v>36</v>
      </c>
      <c r="K16" s="1">
        <f t="shared" si="2"/>
        <v>47</v>
      </c>
      <c r="L16" s="1">
        <f t="shared" si="3"/>
        <v>57</v>
      </c>
      <c r="M16" s="1">
        <f t="shared" si="3"/>
        <v>68</v>
      </c>
    </row>
    <row r="17" spans="2:12" ht="18.75" customHeight="1" x14ac:dyDescent="0.3">
      <c r="B17" s="32" t="s">
        <v>3</v>
      </c>
      <c r="C17" s="33" t="str">
        <f>VLOOKUP($C$12,'KAYIT FORMU (BİLGİ GİRİŞ)'!$C$10:$BR$12,I17)</f>
        <v>?</v>
      </c>
      <c r="E17" s="42" t="s">
        <v>42</v>
      </c>
      <c r="F17" s="29" t="str">
        <f>VLOOKUP($C$12,'KAYIT FORMU (BİLGİ GİRİŞ)'!$C$10:$BR$12,J18)</f>
        <v>Fetullah Bayır Fen Lisesi Yeni M. 40830. Sk. No:4 Beyşehir/KONYA</v>
      </c>
      <c r="G17" s="44" t="str">
        <f>VLOOKUP($C$12,'KAYIT FORMU (BİLGİ GİRİŞ)'!$C$10:$BR$12,K18)</f>
        <v>Fetullah Bayır Fen Lisesi Yeni M. 40830. Sk. No:4 Beyşehir/KONYA</v>
      </c>
      <c r="I17" s="1">
        <f t="shared" si="0"/>
        <v>6</v>
      </c>
      <c r="J17" s="1">
        <f t="shared" si="1"/>
        <v>37</v>
      </c>
      <c r="K17" s="1">
        <f t="shared" si="2"/>
        <v>48</v>
      </c>
      <c r="L17" s="1">
        <f t="shared" si="3"/>
        <v>58</v>
      </c>
    </row>
    <row r="18" spans="2:12" ht="18.75" customHeight="1" x14ac:dyDescent="0.3">
      <c r="B18" s="32" t="s">
        <v>4</v>
      </c>
      <c r="C18" s="33" t="str">
        <f>VLOOKUP($C$12,'KAYIT FORMU (BİLGİ GİRİŞ)'!$C$10:$BR$12,I18)</f>
        <v>?</v>
      </c>
      <c r="E18" s="42" t="s">
        <v>27</v>
      </c>
      <c r="F18" s="29" t="str">
        <f>VLOOKUP($C$12,'KAYIT FORMU (BİLGİ GİRİŞ)'!$C$10:$BR$12,J19)</f>
        <v>?</v>
      </c>
      <c r="G18" s="44" t="str">
        <f>VLOOKUP($C$12,'KAYIT FORMU (BİLGİ GİRİŞ)'!$C$10:$BR$12,K19)</f>
        <v>?</v>
      </c>
      <c r="I18" s="1">
        <f t="shared" si="0"/>
        <v>7</v>
      </c>
      <c r="J18" s="1">
        <f t="shared" si="1"/>
        <v>38</v>
      </c>
      <c r="K18" s="1">
        <f t="shared" si="2"/>
        <v>49</v>
      </c>
      <c r="L18" s="1">
        <f t="shared" si="3"/>
        <v>59</v>
      </c>
    </row>
    <row r="19" spans="2:12" ht="18.75" customHeight="1" x14ac:dyDescent="0.3">
      <c r="B19" s="32" t="s">
        <v>22</v>
      </c>
      <c r="C19" s="33" t="str">
        <f>VLOOKUP($C$12,'KAYIT FORMU (BİLGİ GİRİŞ)'!$C$10:$BR$12,I19)</f>
        <v>? ?</v>
      </c>
      <c r="E19" s="42" t="s">
        <v>2</v>
      </c>
      <c r="F19" s="28" t="str">
        <f>VLOOKUP($C$12,'KAYIT FORMU (BİLGİ GİRİŞ)'!$C$10:$BR$12,J20)</f>
        <v>?</v>
      </c>
      <c r="G19" s="43" t="str">
        <f>VLOOKUP($C$12,'KAYIT FORMU (BİLGİ GİRİŞ)'!$C$10:$BR$12,K20)</f>
        <v>?</v>
      </c>
      <c r="I19" s="1">
        <f t="shared" si="0"/>
        <v>8</v>
      </c>
      <c r="J19" s="1">
        <f t="shared" si="1"/>
        <v>39</v>
      </c>
      <c r="K19" s="1">
        <f t="shared" si="2"/>
        <v>50</v>
      </c>
      <c r="L19" s="1">
        <f t="shared" si="3"/>
        <v>60</v>
      </c>
    </row>
    <row r="20" spans="2:12" ht="18.75" customHeight="1" x14ac:dyDescent="0.3">
      <c r="B20" s="34" t="s">
        <v>16</v>
      </c>
      <c r="C20" s="33" t="str">
        <f>VLOOKUP($C$12,'KAYIT FORMU (BİLGİ GİRİŞ)'!$C$10:$BR$12,I20)</f>
        <v>?</v>
      </c>
      <c r="E20" s="45" t="s">
        <v>54</v>
      </c>
      <c r="F20" s="28">
        <f>VLOOKUP($C$12,'KAYIT FORMU (BİLGİ GİRİŞ)'!$C$10:$BR$12,J21)</f>
        <v>0</v>
      </c>
      <c r="G20" s="43">
        <f>VLOOKUP($C$12,'KAYIT FORMU (BİLGİ GİRİŞ)'!$C$10:$BR$12,K21)</f>
        <v>0</v>
      </c>
      <c r="I20" s="1">
        <f t="shared" si="0"/>
        <v>9</v>
      </c>
      <c r="J20" s="1">
        <f t="shared" si="1"/>
        <v>40</v>
      </c>
      <c r="K20" s="1">
        <f t="shared" si="2"/>
        <v>51</v>
      </c>
      <c r="L20" s="1">
        <f t="shared" si="3"/>
        <v>61</v>
      </c>
    </row>
    <row r="21" spans="2:12" ht="18.75" customHeight="1" x14ac:dyDescent="0.3">
      <c r="B21" s="34" t="s">
        <v>48</v>
      </c>
      <c r="C21" s="33" t="str">
        <f>VLOOKUP($C$12,'KAYIT FORMU (BİLGİ GİRİŞ)'!$C$10:$BR$12,I21)</f>
        <v>?</v>
      </c>
      <c r="E21" s="39"/>
      <c r="F21" s="40"/>
      <c r="G21" s="41"/>
      <c r="I21" s="1">
        <f t="shared" si="0"/>
        <v>10</v>
      </c>
      <c r="J21" s="1">
        <f t="shared" si="1"/>
        <v>41</v>
      </c>
      <c r="K21" s="1">
        <f t="shared" si="2"/>
        <v>52</v>
      </c>
      <c r="L21" s="1">
        <f t="shared" si="3"/>
        <v>62</v>
      </c>
    </row>
    <row r="22" spans="2:12" ht="18.75" customHeight="1" x14ac:dyDescent="0.3">
      <c r="B22" s="34" t="s">
        <v>98</v>
      </c>
      <c r="C22" s="33" t="str">
        <f>VLOOKUP($C$12,'KAYIT FORMU (BİLGİ GİRİŞ)'!$C$10:$BR$12,I22)</f>
        <v>?</v>
      </c>
      <c r="E22" s="122" t="s">
        <v>131</v>
      </c>
      <c r="F22" s="117" t="str">
        <f>VLOOKUP($C$12,'KAYIT FORMU (BİLGİ GİRİŞ)'!$C$10:$BR$12,J22)</f>
        <v>?</v>
      </c>
      <c r="G22" s="118"/>
      <c r="I22" s="1">
        <f t="shared" si="0"/>
        <v>11</v>
      </c>
      <c r="J22" s="1">
        <f t="shared" si="1"/>
        <v>42</v>
      </c>
      <c r="L22" s="1">
        <f t="shared" si="3"/>
        <v>63</v>
      </c>
    </row>
    <row r="23" spans="2:12" ht="18.75" customHeight="1" x14ac:dyDescent="0.3">
      <c r="B23" s="34" t="s">
        <v>72</v>
      </c>
      <c r="C23" s="33" t="str">
        <f>VLOOKUP($C$12,'KAYIT FORMU (BİLGİ GİRİŞ)'!$C$10:$BR$12,I23)</f>
        <v>?</v>
      </c>
      <c r="E23" s="122"/>
      <c r="F23" s="117"/>
      <c r="G23" s="118"/>
      <c r="I23" s="1">
        <f t="shared" si="0"/>
        <v>12</v>
      </c>
    </row>
    <row r="24" spans="2:12" ht="18.75" customHeight="1" x14ac:dyDescent="0.3">
      <c r="B24" s="34" t="s">
        <v>73</v>
      </c>
      <c r="C24" s="33" t="str">
        <f>VLOOKUP($C$12,'KAYIT FORMU (BİLGİ GİRİŞ)'!$C$10:$BR$12,I24)</f>
        <v>?</v>
      </c>
      <c r="E24" s="39"/>
      <c r="F24" s="40"/>
      <c r="G24" s="41"/>
      <c r="I24" s="1">
        <f t="shared" si="0"/>
        <v>13</v>
      </c>
    </row>
    <row r="25" spans="2:12" ht="24.75" customHeight="1" x14ac:dyDescent="0.4">
      <c r="B25" s="34" t="s">
        <v>20</v>
      </c>
      <c r="C25" s="33" t="str">
        <f>VLOOKUP($C$12,'KAYIT FORMU (BİLGİ GİRİŞ)'!$C$10:$BR$12,I25)</f>
        <v>?</v>
      </c>
      <c r="E25" s="114" t="s">
        <v>109</v>
      </c>
      <c r="F25" s="115"/>
      <c r="G25" s="46" t="s">
        <v>110</v>
      </c>
      <c r="I25" s="1">
        <f t="shared" si="0"/>
        <v>14</v>
      </c>
    </row>
    <row r="26" spans="2:12" ht="18.75" customHeight="1" x14ac:dyDescent="0.3">
      <c r="B26" s="34" t="s">
        <v>71</v>
      </c>
      <c r="C26" s="33" t="str">
        <f>VLOOKUP($C$12,'KAYIT FORMU (BİLGİ GİRİŞ)'!$C$10:$BR$12,I26)</f>
        <v>?</v>
      </c>
      <c r="E26" s="39"/>
      <c r="F26" s="40"/>
      <c r="G26" s="41"/>
      <c r="I26" s="1">
        <f t="shared" si="0"/>
        <v>15</v>
      </c>
    </row>
    <row r="27" spans="2:12" ht="18.75" customHeight="1" x14ac:dyDescent="0.3">
      <c r="B27" s="34" t="s">
        <v>102</v>
      </c>
      <c r="C27" s="33" t="str">
        <f>VLOOKUP($C$12,'KAYIT FORMU (BİLGİ GİRİŞ)'!$C$10:$BR$12,I27)</f>
        <v>? ?</v>
      </c>
      <c r="E27" s="42" t="s">
        <v>34</v>
      </c>
      <c r="F27" s="28" t="str">
        <f>VLOOKUP($C$12,'KAYIT FORMU (BİLGİ GİRİŞ)'!$C$10:$BR$12,L12)</f>
        <v>?</v>
      </c>
      <c r="G27" s="43" t="str">
        <f>VLOOKUP($C$12,'KAYIT FORMU (BİLGİ GİRİŞ)'!$C$10:$BR$12,M12)</f>
        <v>?</v>
      </c>
      <c r="I27" s="1">
        <f t="shared" si="0"/>
        <v>16</v>
      </c>
    </row>
    <row r="28" spans="2:12" ht="18.75" customHeight="1" x14ac:dyDescent="0.3">
      <c r="B28" s="34" t="s">
        <v>12</v>
      </c>
      <c r="C28" s="33" t="str">
        <f>VLOOKUP($C$12,'KAYIT FORMU (BİLGİ GİRİŞ)'!$C$10:$BR$12,I28)</f>
        <v>Konya</v>
      </c>
      <c r="E28" s="42" t="s">
        <v>5</v>
      </c>
      <c r="F28" s="28" t="str">
        <f>VLOOKUP($C$12,'KAYIT FORMU (BİLGİ GİRİŞ)'!$C$10:$BR$12,L13)</f>
        <v>?</v>
      </c>
      <c r="G28" s="43" t="str">
        <f>VLOOKUP($C$12,'KAYIT FORMU (BİLGİ GİRİŞ)'!$C$10:$BR$12,M13)</f>
        <v>?</v>
      </c>
      <c r="I28" s="1">
        <f t="shared" si="0"/>
        <v>17</v>
      </c>
    </row>
    <row r="29" spans="2:12" ht="18.75" customHeight="1" x14ac:dyDescent="0.3">
      <c r="B29" s="34" t="s">
        <v>11</v>
      </c>
      <c r="C29" s="33" t="str">
        <f>VLOOKUP($C$12,'KAYIT FORMU (BİLGİ GİRİŞ)'!$C$10:$BR$12,I29)</f>
        <v>?</v>
      </c>
      <c r="E29" s="42" t="s">
        <v>57</v>
      </c>
      <c r="F29" s="28" t="str">
        <f>VLOOKUP($C$12,'KAYIT FORMU (BİLGİ GİRİŞ)'!$C$10:$BR$12,L14)</f>
        <v>?</v>
      </c>
      <c r="G29" s="43" t="str">
        <f>VLOOKUP($C$12,'KAYIT FORMU (BİLGİ GİRİŞ)'!$C$10:$BR$12,M14)</f>
        <v>?</v>
      </c>
      <c r="I29" s="1">
        <f t="shared" si="0"/>
        <v>18</v>
      </c>
    </row>
    <row r="30" spans="2:12" ht="18.75" customHeight="1" x14ac:dyDescent="0.3">
      <c r="B30" s="34" t="s">
        <v>13</v>
      </c>
      <c r="C30" s="33" t="str">
        <f>VLOOKUP($C$12,'KAYIT FORMU (BİLGİ GİRİŞ)'!$C$10:$BR$12,I30)</f>
        <v>?</v>
      </c>
      <c r="E30" s="42" t="s">
        <v>50</v>
      </c>
      <c r="F30" s="28" t="str">
        <f>VLOOKUP($C$12,'KAYIT FORMU (BİLGİ GİRİŞ)'!$C$10:$BR$12,L15)</f>
        <v>?</v>
      </c>
      <c r="G30" s="43" t="str">
        <f>VLOOKUP($C$12,'KAYIT FORMU (BİLGİ GİRİŞ)'!$C$10:$BR$12,M15)</f>
        <v>Acil Durumlarda aranabilir</v>
      </c>
      <c r="I30" s="1">
        <f t="shared" si="0"/>
        <v>19</v>
      </c>
    </row>
    <row r="31" spans="2:12" ht="18.75" customHeight="1" x14ac:dyDescent="0.3">
      <c r="B31" s="34" t="s">
        <v>24</v>
      </c>
      <c r="C31" s="33" t="str">
        <f>VLOOKUP($C$12,'KAYIT FORMU (BİLGİ GİRİŞ)'!$C$10:$BR$12,I31)</f>
        <v>?</v>
      </c>
      <c r="E31" s="45" t="s">
        <v>114</v>
      </c>
      <c r="F31" s="28" t="str">
        <f>VLOOKUP($C$12,'KAYIT FORMU (BİLGİ GİRİŞ)'!$C$10:$BR$12,L16)</f>
        <v>?</v>
      </c>
      <c r="G31" s="47"/>
      <c r="I31" s="1">
        <f t="shared" si="0"/>
        <v>20</v>
      </c>
    </row>
    <row r="32" spans="2:12" ht="18.75" customHeight="1" x14ac:dyDescent="0.3">
      <c r="B32" s="34" t="s">
        <v>31</v>
      </c>
      <c r="C32" s="33" t="str">
        <f>VLOOKUP($C$12,'KAYIT FORMU (BİLGİ GİRİŞ)'!$C$10:$BR$12,I32)</f>
        <v>?</v>
      </c>
      <c r="E32" s="42" t="s">
        <v>49</v>
      </c>
      <c r="F32" s="28" t="str">
        <f>VLOOKUP($C$12,'KAYIT FORMU (BİLGİ GİRİŞ)'!$C$10:$BR$12,L17)</f>
        <v>?</v>
      </c>
      <c r="G32" s="47"/>
      <c r="I32" s="1">
        <f t="shared" si="0"/>
        <v>21</v>
      </c>
    </row>
    <row r="33" spans="2:9" ht="18.75" customHeight="1" x14ac:dyDescent="0.3">
      <c r="B33" s="32" t="s">
        <v>23</v>
      </c>
      <c r="C33" s="33" t="str">
        <f>VLOOKUP($C$12,'KAYIT FORMU (BİLGİ GİRİŞ)'!$C$10:$BR$12,I33)</f>
        <v>?</v>
      </c>
      <c r="E33" s="42" t="s">
        <v>115</v>
      </c>
      <c r="F33" s="28" t="str">
        <f>VLOOKUP($C$12,'KAYIT FORMU (BİLGİ GİRİŞ)'!$C$10:$BR$12,L18)</f>
        <v>?</v>
      </c>
      <c r="G33" s="47"/>
      <c r="I33" s="1">
        <f t="shared" si="0"/>
        <v>22</v>
      </c>
    </row>
    <row r="34" spans="2:9" ht="18.75" customHeight="1" x14ac:dyDescent="0.3">
      <c r="B34" s="32" t="s">
        <v>25</v>
      </c>
      <c r="C34" s="33" t="str">
        <f>VLOOKUP($C$12,'KAYIT FORMU (BİLGİ GİRİŞ)'!$C$10:$BR$12,I34)</f>
        <v>?</v>
      </c>
      <c r="E34" s="42" t="s">
        <v>42</v>
      </c>
      <c r="F34" s="29" t="str">
        <f>VLOOKUP($C$12,'KAYIT FORMU (BİLGİ GİRİŞ)'!$C$10:$BR$12,L19)</f>
        <v>?</v>
      </c>
      <c r="G34" s="47"/>
      <c r="I34" s="1">
        <f t="shared" si="0"/>
        <v>23</v>
      </c>
    </row>
    <row r="35" spans="2:9" ht="18.75" customHeight="1" x14ac:dyDescent="0.3">
      <c r="B35" s="32" t="s">
        <v>26</v>
      </c>
      <c r="C35" s="35" t="str">
        <f>VLOOKUP($C$12,'KAYIT FORMU (BİLGİ GİRİŞ)'!$C$10:$BR$12,I35)</f>
        <v>?</v>
      </c>
      <c r="E35" s="42" t="s">
        <v>27</v>
      </c>
      <c r="F35" s="29" t="str">
        <f>VLOOKUP($C$12,'KAYIT FORMU (BİLGİ GİRİŞ)'!$C$10:$BR$12,L20)</f>
        <v>?</v>
      </c>
      <c r="G35" s="47"/>
      <c r="I35" s="1">
        <f t="shared" si="0"/>
        <v>24</v>
      </c>
    </row>
    <row r="36" spans="2:9" ht="18.75" customHeight="1" x14ac:dyDescent="0.3">
      <c r="B36" s="32" t="s">
        <v>27</v>
      </c>
      <c r="C36" s="35" t="str">
        <f>VLOOKUP($C$12,'KAYIT FORMU (BİLGİ GİRİŞ)'!$C$10:$BR$12,I36)</f>
        <v>?</v>
      </c>
      <c r="E36" s="42" t="s">
        <v>2</v>
      </c>
      <c r="F36" s="28" t="str">
        <f>VLOOKUP($C$12,'KAYIT FORMU (BİLGİ GİRİŞ)'!$C$10:$BR$12,L21)</f>
        <v>?</v>
      </c>
      <c r="G36" s="47"/>
      <c r="I36" s="1">
        <f t="shared" si="0"/>
        <v>25</v>
      </c>
    </row>
    <row r="37" spans="2:9" ht="18.75" customHeight="1" x14ac:dyDescent="0.3">
      <c r="B37" s="32" t="s">
        <v>46</v>
      </c>
      <c r="C37" s="33" t="str">
        <f>VLOOKUP($C$12,'KAYIT FORMU (BİLGİ GİRİŞ)'!$C$10:$BR$12,I37)</f>
        <v>?</v>
      </c>
      <c r="E37" s="45" t="s">
        <v>54</v>
      </c>
      <c r="F37" s="28" t="str">
        <f>VLOOKUP($C$12,'KAYIT FORMU (BİLGİ GİRİŞ)'!$C$10:$BR$12,L22)</f>
        <v>?</v>
      </c>
      <c r="G37" s="47"/>
      <c r="I37" s="1">
        <f t="shared" si="0"/>
        <v>26</v>
      </c>
    </row>
    <row r="38" spans="2:9" ht="18.75" customHeight="1" x14ac:dyDescent="0.35">
      <c r="B38" s="32" t="s">
        <v>47</v>
      </c>
      <c r="C38" s="33" t="str">
        <f>VLOOKUP($C$12,'KAYIT FORMU (BİLGİ GİRİŞ)'!$C$10:$BR$12,I38)</f>
        <v>?</v>
      </c>
      <c r="E38" s="111" t="s">
        <v>122</v>
      </c>
      <c r="F38" s="112"/>
      <c r="G38" s="48">
        <f>'KAYIT FORMU (BİLGİ GİRİŞ)'!BR10</f>
        <v>44403</v>
      </c>
      <c r="I38" s="1">
        <f t="shared" si="0"/>
        <v>27</v>
      </c>
    </row>
    <row r="39" spans="2:9" ht="18.75" customHeight="1" x14ac:dyDescent="0.3">
      <c r="B39" s="32" t="s">
        <v>29</v>
      </c>
      <c r="C39" s="33" t="str">
        <f>VLOOKUP($C$12,'KAYIT FORMU (BİLGİ GİRİŞ)'!$C$10:$BR$12,I39)</f>
        <v>?</v>
      </c>
      <c r="E39" s="39"/>
      <c r="F39" s="40"/>
      <c r="G39" s="41"/>
      <c r="I39" s="1">
        <f t="shared" si="0"/>
        <v>28</v>
      </c>
    </row>
    <row r="40" spans="2:9" ht="18.75" customHeight="1" x14ac:dyDescent="0.3">
      <c r="B40" s="32" t="s">
        <v>30</v>
      </c>
      <c r="C40" s="33" t="str">
        <f>VLOOKUP($C$12,'KAYIT FORMU (BİLGİ GİRİŞ)'!$C$10:$BR$12,I40)</f>
        <v>?</v>
      </c>
      <c r="E40" s="39"/>
      <c r="F40" s="49" t="s">
        <v>124</v>
      </c>
      <c r="G40" s="50" t="s">
        <v>124</v>
      </c>
      <c r="I40" s="1">
        <f t="shared" si="0"/>
        <v>29</v>
      </c>
    </row>
    <row r="41" spans="2:9" ht="18.75" customHeight="1" x14ac:dyDescent="0.3">
      <c r="B41" s="32" t="s">
        <v>32</v>
      </c>
      <c r="C41" s="33" t="str">
        <f>VLOOKUP($C$12,'KAYIT FORMU (BİLGİ GİRİŞ)'!$C$10:$BR$12,I41)</f>
        <v>?</v>
      </c>
      <c r="E41" s="39"/>
      <c r="F41" s="51" t="str">
        <f>C19</f>
        <v>? ?</v>
      </c>
      <c r="G41" s="52" t="str">
        <f>F27</f>
        <v>?</v>
      </c>
      <c r="I41" s="1">
        <f t="shared" si="0"/>
        <v>30</v>
      </c>
    </row>
    <row r="42" spans="2:9" ht="18.75" customHeight="1" thickBot="1" x14ac:dyDescent="0.35">
      <c r="B42" s="36" t="s">
        <v>54</v>
      </c>
      <c r="C42" s="37" t="str">
        <f>VLOOKUP($C$12,'KAYIT FORMU (BİLGİ GİRİŞ)'!$C$10:$BR$12,I42)</f>
        <v>Misâl :Okçulukta Türkiye 1. derecem var</v>
      </c>
      <c r="E42" s="53"/>
      <c r="F42" s="54" t="s">
        <v>117</v>
      </c>
      <c r="G42" s="55" t="s">
        <v>123</v>
      </c>
      <c r="I42" s="1">
        <f t="shared" si="0"/>
        <v>31</v>
      </c>
    </row>
    <row r="43" spans="2:9" ht="18.75" customHeight="1" thickTop="1" x14ac:dyDescent="0.25"/>
  </sheetData>
  <sheetProtection algorithmName="SHA-512" hashValue="Joqto6szJN5fAlDctzU8w6PRhBgyImqphZpGz7Gg6swrzQ2E5PjZZ7D2hrk5wrlUNXJ7aCIQDyiyvsBTFp8VXA==" saltValue="l05UKEqtQrGWKmMyfiO8fA==" spinCount="100000" sheet="1" formatCells="0" formatColumns="0" formatRows="0" insertColumns="0" insertRows="0" insertHyperlinks="0" deleteColumns="0" deleteRows="0" sort="0" autoFilter="0" pivotTables="0"/>
  <mergeCells count="13">
    <mergeCell ref="E9:F9"/>
    <mergeCell ref="E38:F38"/>
    <mergeCell ref="N2:R4"/>
    <mergeCell ref="E25:F25"/>
    <mergeCell ref="B2:G2"/>
    <mergeCell ref="B3:G3"/>
    <mergeCell ref="B4:G4"/>
    <mergeCell ref="F22:G23"/>
    <mergeCell ref="B6:G6"/>
    <mergeCell ref="B5:G5"/>
    <mergeCell ref="C7:F7"/>
    <mergeCell ref="B9:C9"/>
    <mergeCell ref="E22:E23"/>
  </mergeCells>
  <printOptions horizontalCentered="1" verticalCentered="1"/>
  <pageMargins left="0" right="0" top="0" bottom="0" header="0" footer="0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Kayıt Takvimi</vt:lpstr>
      <vt:lpstr>KAYIT FORMU (BİLGİ GİRİŞ)</vt:lpstr>
      <vt:lpstr>Form Yazdır</vt:lpstr>
      <vt:lpstr>'Form Yazdır'!Yazdırma_Alanı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2021-07-08T13:13:12Z</dcterms:modified>
</cp:coreProperties>
</file>